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anastasiabybina/Downloads/"/>
    </mc:Choice>
  </mc:AlternateContent>
  <xr:revisionPtr revIDLastSave="0" documentId="13_ncr:1_{9F9917C9-2CDF-3A4B-8371-35B17CA5DA35}" xr6:coauthVersionLast="47" xr6:coauthVersionMax="47" xr10:uidLastSave="{00000000-0000-0000-0000-000000000000}"/>
  <bookViews>
    <workbookView xWindow="0" yWindow="600" windowWidth="28800" windowHeight="15640" activeTab="2" xr2:uid="{00000000-000D-0000-FFFF-FFFF00000000}"/>
  </bookViews>
  <sheets>
    <sheet name="Инструкция" sheetId="1" state="hidden" r:id="rId1"/>
    <sheet name="Quiz_Logic" sheetId="2" state="hidden" r:id="rId2"/>
    <sheet name="Quiz_Company" sheetId="3" r:id="rId3"/>
    <sheet name="Matrix_Levels" sheetId="4" state="hidden" r:id="rId4"/>
    <sheet name="Matrix_Blocks" sheetId="5" state="hidden" r:id="rId5"/>
    <sheet name="Catalog_Courses" sheetId="6" state="hidden" r:id="rId6"/>
    <sheet name="Ref_Answers" sheetId="7" state="hidden" r:id="rId7"/>
  </sheets>
  <definedNames>
    <definedName name="_xlnm._FilterDatabase" localSheetId="5" hidden="1">Catalog_Courses!$A$1:$L$115</definedName>
    <definedName name="_xlnm.Print_Area" localSheetId="0">Инструкция!$A$1:$H$20</definedName>
    <definedName name="_xlnm.Print_Area" localSheetId="5">Catalog_Courses!$A$1:$J$51</definedName>
    <definedName name="_xlnm.Print_Area" localSheetId="4">Matrix_Blocks!$A$1:$F$6</definedName>
    <definedName name="_xlnm.Print_Area" localSheetId="3">Matrix_Levels!$A$1:$J$5</definedName>
    <definedName name="_xlnm.Print_Area" localSheetId="2">Quiz_Company!$A$1:$I$30</definedName>
    <definedName name="_xlnm.Print_Area" localSheetId="1">Quiz_Logic!$A$1:$F$21</definedName>
    <definedName name="_xlnm.Print_Area" localSheetId="6">Ref_Answers!$A$1:$B$4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3" l="1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I10" i="3"/>
  <c r="B16" i="2" s="1"/>
  <c r="E10" i="3"/>
  <c r="I9" i="3"/>
  <c r="B15" i="2" s="1"/>
  <c r="E9" i="3"/>
  <c r="I8" i="3"/>
  <c r="B14" i="2" s="1"/>
  <c r="E8" i="3"/>
  <c r="I7" i="3"/>
  <c r="B13" i="2" s="1"/>
  <c r="E7" i="3"/>
  <c r="E6" i="3"/>
  <c r="G6" i="3" s="1"/>
  <c r="B5" i="2" l="1"/>
  <c r="G7" i="3"/>
  <c r="G9" i="3" s="1"/>
  <c r="I6" i="3"/>
  <c r="G10" i="3"/>
  <c r="G15" i="3"/>
  <c r="G11" i="3"/>
  <c r="G16" i="3"/>
  <c r="G14" i="3" l="1"/>
  <c r="B12" i="2"/>
  <c r="G8" i="3"/>
  <c r="G17" i="3"/>
  <c r="B6" i="2"/>
  <c r="G22" i="3" l="1"/>
  <c r="B17" i="2"/>
  <c r="G21" i="3"/>
  <c r="G23" i="3"/>
  <c r="G2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D6" authorId="0" shapeId="0" xr:uid="{00000000-0006-0000-0200-000001000000}">
      <text>
        <r>
          <rPr>
            <sz val="11"/>
            <color rgb="FF000000"/>
            <rFont val="Calibri"/>
            <family val="2"/>
          </rPr>
          <t>Выберите один вариант: Нет / Частично / Да</t>
        </r>
      </text>
    </comment>
  </commentList>
</comments>
</file>

<file path=xl/sharedStrings.xml><?xml version="1.0" encoding="utf-8"?>
<sst xmlns="http://schemas.openxmlformats.org/spreadsheetml/2006/main" count="639" uniqueCount="371">
  <si>
    <t>Шаблон квиза по развитию менеджмента</t>
  </si>
  <si>
    <t>Что внутри:</t>
  </si>
  <si>
    <t>1) Quiz_Company — форма для ручного заполнения по одной компании.</t>
  </si>
  <si>
    <t>2) Matrix_Levels — 4 рекомендации по общему уровню управленческой зрелости.</t>
  </si>
  <si>
    <t>3) Matrix_Blocks — 4 рекомендации по самой слабой управленческой зоне.</t>
  </si>
  <si>
    <t>4) Catalog_Courses — сводка реальных курсов из файла "Джоб Менеджмент.xlsx".</t>
  </si>
  <si>
    <t>Как использовать:</t>
  </si>
  <si>
    <t>• Ответы: Нет = 0, Частично = 1, Да = 2.</t>
  </si>
  <si>
    <t>• Максимальный балл = 50 (25 вопросов по 2 балла).</t>
  </si>
  <si>
    <t>• Результат строится из 2 частей: рекомендации по общему уровню + по самой слабой зоне.</t>
  </si>
  <si>
    <t>Легенда ответов</t>
  </si>
  <si>
    <t>Нет</t>
  </si>
  <si>
    <t>Частично</t>
  </si>
  <si>
    <t>Да</t>
  </si>
  <si>
    <t>Логика квиза</t>
  </si>
  <si>
    <t>Лист описывает правила расчета и подбор рекомендаций на основе ответов в листе "Quiz_Company".</t>
  </si>
  <si>
    <t>1. Итоговый балл и уровень</t>
  </si>
  <si>
    <t>Итоговый балл</t>
  </si>
  <si>
    <t>Уровень</t>
  </si>
  <si>
    <t>Правило</t>
  </si>
  <si>
    <t>25 вопросов × 2 балла = максимум 50 баллов</t>
  </si>
  <si>
    <t>Шкала уровней</t>
  </si>
  <si>
    <t>0-15</t>
  </si>
  <si>
    <t>16-25</t>
  </si>
  <si>
    <t>26-35</t>
  </si>
  <si>
    <t>36-50</t>
  </si>
  <si>
    <t>Нужна базовая управленческая опора</t>
  </si>
  <si>
    <t>База есть, но не хватает системности</t>
  </si>
  <si>
    <t>Управление работает, пора усиливать масштаб и результат</t>
  </si>
  <si>
    <t>Сильная база, фокус на стратегии и трансформации</t>
  </si>
  <si>
    <t>2. Самая слабая зона</t>
  </si>
  <si>
    <t>Блок</t>
  </si>
  <si>
    <t>Сумма баллов</t>
  </si>
  <si>
    <t>Базовый менеджмент</t>
  </si>
  <si>
    <t>Управление командой</t>
  </si>
  <si>
    <t>Эффективность и результат</t>
  </si>
  <si>
    <t>Коммуникации и влияние</t>
  </si>
  <si>
    <t>Лидерство, стратегия и изменения</t>
  </si>
  <si>
    <t>Слабая зона</t>
  </si>
  <si>
    <t>3. Как собираются рекомендации</t>
  </si>
  <si>
    <t>По уровню</t>
  </si>
  <si>
    <t>Квиз выбирает 4 курса из листа "Matrix_Levels" по итоговому уровню.</t>
  </si>
  <si>
    <t>По слабой зоне</t>
  </si>
  <si>
    <t>Квиз выбирает 4 курса из листа "Matrix_Blocks" по блоку с минимальным баллом.</t>
  </si>
  <si>
    <t>CTA</t>
  </si>
  <si>
    <t>Финальный CTA и следующий шаг также берутся из "Matrix_Levels".</t>
  </si>
  <si>
    <t>Квиз по развитию менеджмента</t>
  </si>
  <si>
    <t>Компания</t>
  </si>
  <si>
    <t>Дата</t>
  </si>
  <si>
    <t>№</t>
  </si>
  <si>
    <t>Вопрос</t>
  </si>
  <si>
    <t>Ответ</t>
  </si>
  <si>
    <t>Балл</t>
  </si>
  <si>
    <t>Итог и рекомендации</t>
  </si>
  <si>
    <t>Балл блока</t>
  </si>
  <si>
    <t>Понимают ли новые руководители разницу между ролью эксперта и ролью менеджера?</t>
  </si>
  <si>
    <t>Есть ли единый стандарт постановки задач: срок, ожидаемый результат и критерии качества?</t>
  </si>
  <si>
    <t>Используют ли руководители регулярный цикл планирования, контроля и обратной связи?</t>
  </si>
  <si>
    <t>Умеют ли руководители делегировать, не замыкая ключевые задачи на себе?</t>
  </si>
  <si>
    <t>Диагноз</t>
  </si>
  <si>
    <t>Есть ли у компании понятный путь адаптации и развития для новых руководителей?</t>
  </si>
  <si>
    <t>Следующий шаг</t>
  </si>
  <si>
    <t>Есть ли у руководителей инструменты для мотивации и удержания сотрудников?</t>
  </si>
  <si>
    <t>Проводят ли руководители регулярные 1-on-1 и развивающую обратную связь?</t>
  </si>
  <si>
    <t>Умеют ли руководители управлять конфликтами и напряжением в команде?</t>
  </si>
  <si>
    <t>Курсы по уровню</t>
  </si>
  <si>
    <t>Развивают ли руководители сотрудников под будущие роли и более сложные задачи?</t>
  </si>
  <si>
    <t>Курс 1</t>
  </si>
  <si>
    <t>Управляют ли руководители распределенной или удаленной командой без потери качества взаимодействия?</t>
  </si>
  <si>
    <t>Курс 2</t>
  </si>
  <si>
    <t>Связаны ли задачи команд с KPI, сроками и ожидаемым бизнес-результатом?</t>
  </si>
  <si>
    <t>Курс 3</t>
  </si>
  <si>
    <t>Есть ли у руководителей прозрачная система приоритизации и управления загрузкой команды?</t>
  </si>
  <si>
    <t>Курс 4</t>
  </si>
  <si>
    <t>Пересматриваются ли процессы, если они тормозят сроки, качество или стоимость результата?</t>
  </si>
  <si>
    <t>Используют ли руководители данные и метрики для принятия управленческих решений?</t>
  </si>
  <si>
    <t>Курсы по слабой зоне</t>
  </si>
  <si>
    <t>Есть ли у компании практика улучшения процессов, проектного управления или Agile-подходов?</t>
  </si>
  <si>
    <t>Фокус-курс 1</t>
  </si>
  <si>
    <t>Умеют ли руководители доносить решения ясно и без искажений между функциями и уровнями?</t>
  </si>
  <si>
    <t>Фокус-курс 2</t>
  </si>
  <si>
    <t>Проводят ли руководители сложные разговоры и обратную связь без эскалации конфликтов?</t>
  </si>
  <si>
    <t>Фокус-курс 3</t>
  </si>
  <si>
    <t>Умеют ли руководители аргументировать решения и защищать позицию перед стейкхолдерами?</t>
  </si>
  <si>
    <t>Фокус-курс 4</t>
  </si>
  <si>
    <t>Используют ли руководители переговорные инструменты для согласования сроков, ресурсов и приоритетов?</t>
  </si>
  <si>
    <t>Насколько качественно руководители ведут встречи, презентации и публичные выступления?</t>
  </si>
  <si>
    <t>Понимают ли руководители, как их команда влияет на цели и стратегические приоритеты бизнеса?</t>
  </si>
  <si>
    <t>Готовы ли руководители вести команду через изменения и неопределенность?</t>
  </si>
  <si>
    <t>Используют ли руководители системное мышление, а не локальные решения по отдельным проблемам?</t>
  </si>
  <si>
    <t>Оценивают ли руководители риски и последствия решений до запуска изменений или проектов?</t>
  </si>
  <si>
    <t>Есть ли у компании резерв и траектории роста для руководителей следующего уровня?</t>
  </si>
  <si>
    <t>Мин балл</t>
  </si>
  <si>
    <t>Макс балл</t>
  </si>
  <si>
    <t>Управленческий контур только формируется: не хватает базовых практик постановки задач, делегирования, коммуникации и регулярного менеджмента.</t>
  </si>
  <si>
    <t>Начинающий руководитель. Старт карьеры</t>
  </si>
  <si>
    <t>Основы эффективной коммуникации</t>
  </si>
  <si>
    <t>Основы управления персоналом</t>
  </si>
  <si>
    <t>Начать с диагностики и собрать базовую траекторию развития для новых и линейных руководителей.</t>
  </si>
  <si>
    <t>НетоОценка + базовый набор программ для руководителей</t>
  </si>
  <si>
    <t>Руководители уже закрывают часть задач, но компании не хватает единого управленческого стандарта, процессов и устойчивого качества управления.</t>
  </si>
  <si>
    <t>Руководитель: команда и бизнес-процессы</t>
  </si>
  <si>
    <t>Soft skills: ключевые навыки руководителя</t>
  </si>
  <si>
    <t>Продвинутое управление командами</t>
  </si>
  <si>
    <t>Менеджер бизнес-процессов</t>
  </si>
  <si>
    <t>Зафиксировать стандарт управления: задачи, контроль, обратная связь, развитие команды и метрики результата.</t>
  </si>
  <si>
    <t>Собрать core-программу для среднего звена и руководителей в росте</t>
  </si>
  <si>
    <t>База управления уже есть, но рост требует более сильной работы с процессами, проектами, системностью и масштабированием лучших практик.</t>
  </si>
  <si>
    <t>Управление командой с помощью Agile и Scrum</t>
  </si>
  <si>
    <t>Менеджер проектов</t>
  </si>
  <si>
    <t>Системное мышление в бизнесе</t>
  </si>
  <si>
    <t>Лидер 360 конструктор</t>
  </si>
  <si>
    <t>Сместить фокус с базовых навыков на повышение производительности команд, предсказуемость сроков и масштабирование роли руководителя.</t>
  </si>
  <si>
    <t>Запустить смешанную траекторию: программа + асинхронные модули + практика</t>
  </si>
  <si>
    <t>У компании уже сильная управленческая база. Следующий шаг - усиливать стратегическое лидерство, изменения, работу с рисками и трансформацией бизнеса.</t>
  </si>
  <si>
    <t>Лидер 360</t>
  </si>
  <si>
    <t>Agile-менеджмент: управление продуктами и проектами</t>
  </si>
  <si>
    <t>Управление рисками продвинутый уровень</t>
  </si>
  <si>
    <t>Руководитель проектов в области искусственного интеллекта</t>
  </si>
  <si>
    <t>Собрать продвинутую траекторию для топов и сильного среднего звена с акцентом на стратегию, изменения и новые инструменты роста.</t>
  </si>
  <si>
    <t>Кастомная лидерская программа + точечные продвинутые треки</t>
  </si>
  <si>
    <t>Риск / комментарий</t>
  </si>
  <si>
    <t>Не хватает базового управленческого фундамента: постановка задач, делегирование, контроль и вход в роль руководителя.</t>
  </si>
  <si>
    <t>Главный риск - качество работы с людьми: мотивация, развитие сотрудников, 1-on-1, конфликты и управляемость команды.</t>
  </si>
  <si>
    <t>Команда: диагностика, развитие, сопровождение</t>
  </si>
  <si>
    <t>Управление удаленной командой</t>
  </si>
  <si>
    <t>Нужно усиливать управляемость через процессы, приоритеты, KPI, проектный контур и предсказуемость результата.</t>
  </si>
  <si>
    <t>Операционный менеджер</t>
  </si>
  <si>
    <t>Слабое место - переговоры, обратная связь, публичная защита решений и качество межфункционального взаимодействия.</t>
  </si>
  <si>
    <t>Основы делового общения</t>
  </si>
  <si>
    <t>Стратегические переговоры</t>
  </si>
  <si>
    <t>Голос и речь: как говорить убедительно</t>
  </si>
  <si>
    <t>Есть запрос на стратегическое мышление, изменения, работу с рисками и развитие руководителей следующего уровня.</t>
  </si>
  <si>
    <t>Управление рисками</t>
  </si>
  <si>
    <t>Формат</t>
  </si>
  <si>
    <t>Рекомендуемый уровень</t>
  </si>
  <si>
    <t>Направление</t>
  </si>
  <si>
    <t>Наименование курса</t>
  </si>
  <si>
    <t>Код ПП</t>
  </si>
  <si>
    <t>Лендинг</t>
  </si>
  <si>
    <t>Сегмент / бизнес-задача</t>
  </si>
  <si>
    <t>Почему подходит</t>
  </si>
  <si>
    <t>Лист-источник</t>
  </si>
  <si>
    <t>Апскилл / программа</t>
  </si>
  <si>
    <t>Базовый</t>
  </si>
  <si>
    <t>Бизнес и продукт</t>
  </si>
  <si>
    <t>boss</t>
  </si>
  <si>
    <t>https://netology.ru/programs/top-manager</t>
  </si>
  <si>
    <t>Начинающие руководители, кадровый резерв
Задача: быстрый переход в управленческую роль и устранение хаоса в работе команды</t>
  </si>
  <si>
    <t>1. Закрывает ключевые боли новых руководителей: нехватка времени, отсутствие структуры, необходимость делать всё самому и слабое восприятие со стороны команды
2. Дает базовый управленческий стек: постановка задач, проведение встреч, делегирование, контроль исполнения и формирование команды
3. Включает блок работы с бизнесом, а не только людьми: финансы (P&amp;L, cashflow), метрики, анализ данных и принятие решений на их основе
4. Формирует системное мышление: описание бизнес-процессов, согласование целей с KPI компании, работа с показателями и эффективностью
5. Дает быстрый прикладной результат: руководитель начинает управлять командой и задачами, а не работать как исполнитель, снижает операционный хаос и повышает предсказуемость работы</t>
  </si>
  <si>
    <t>Апскилл!2</t>
  </si>
  <si>
    <t>B2B КРН</t>
  </si>
  <si>
    <t>Начинающие руководители / HiPo / HiPro</t>
  </si>
  <si>
    <t>Повышение управленческих навыков в вопросах персонала: от найма до выхода, адаптация, мотивация, удержание и увольнение</t>
  </si>
  <si>
    <t>B2B КРН!7</t>
  </si>
  <si>
    <t>Средний</t>
  </si>
  <si>
    <t>sprc-asinhr</t>
  </si>
  <si>
    <t>https://netology.ru/programs/soft-skills-dlya-optimizacii-biznes-processov#/</t>
  </si>
  <si>
    <t>Руководители среднего звена
Задача: повышение операционной эффективности через управление командами и выстраивание процессов</t>
  </si>
  <si>
    <t>1. Фокус на управлении командой: делегирование, контроль, развитие сотрудников и повышение их эффективности
2. Покрывает операционный контур управления: планирование, приоритизация задач, управление загрузкой и результатом команды
3. Дает инструменты работы с бизнес-процессами: описание, оптимизация и внедрение процессов для повышения предсказуемости результатов
4. Включает работу с метриками и KPI: постановка целей, контроль выполнения и оценка эффективности команды
5. Закрывает типичный разрыв middle-менеджмента: переход от “управляю вручную” к системному управлению через процессы и показатели</t>
  </si>
  <si>
    <t>Апскилл!3</t>
  </si>
  <si>
    <t>B2B асинхрон</t>
  </si>
  <si>
    <t>Смешанный</t>
  </si>
  <si>
    <t>scorm_upravlenie_komandoj</t>
  </si>
  <si>
    <t>B2B асинхроны!9</t>
  </si>
  <si>
    <t>ssmh</t>
  </si>
  <si>
    <t>https://netology.ru/programs/praktika-soft-skills#/</t>
  </si>
  <si>
    <t>Руководители начального и среднего уровня
Задача: повышение эффективности управления через развитие коммуникации, влияния и работы с командой</t>
  </si>
  <si>
    <t>1. Закрывает ключевые управленческие навыки: коммуникация, обратная связь, управление конфликтами и взаимодействие с командой
2. Развивает навыки влияния: умение договариваться, доносить решения и управлять ожиданиями стейкхолдеров
3. Усиливает управляемость команды через работу с мотивацией, вовлеченностью и развитием сотрудников
4. Помогает снижать операционные потери из-за коммуникационных ошибок: недопонимание задач, конфликты, низкая вовлеченность
5. Дает прикладные инструменты для ежедневной работы руководителя: проведение 1-on-1, обратная связь, постановка задач через коммуникацию</t>
  </si>
  <si>
    <t>Апскилл!4</t>
  </si>
  <si>
    <t>Делегирование и эффективная работа в команде</t>
  </si>
  <si>
    <t>Руководители среднего звена / менеджеры проектов</t>
  </si>
  <si>
    <t>Как начинающие, так и рукли среднего звена сталкиваются с проблемой делегирования и собственным перегрузом, если делают это неправильно</t>
  </si>
  <si>
    <t>B2B КРН!4</t>
  </si>
  <si>
    <t>Как принимать решения в команде</t>
  </si>
  <si>
    <t>scorm_kak_prinimat_reshenija_v_komande</t>
  </si>
  <si>
    <t>B2B асинхроны!8</t>
  </si>
  <si>
    <t>scorm_komanda_diagnostika_razvitie_soprovozhdenie</t>
  </si>
  <si>
    <t>https://netology.ru/programs/b2b-scorm</t>
  </si>
  <si>
    <t xml:space="preserve">HiPo / HiPro / Руководители среднего звена
Работа с командой: развитие, лидерство, принятие решений, управление, вовлеченность, решение конфлиетов  </t>
  </si>
  <si>
    <t>B2B асинхроны!5</t>
  </si>
  <si>
    <t>Лидерство в команде</t>
  </si>
  <si>
    <t>scorm_liderstvo_v_komande</t>
  </si>
  <si>
    <t>B2B асинхроны!7</t>
  </si>
  <si>
    <t>Повышение эффективности работы команды: что такое зрелая команда, ее стадии, решение конфликтов, делегирование и лидерство</t>
  </si>
  <si>
    <t>B2B КРН!8</t>
  </si>
  <si>
    <t>scorm_upravlenie_udalennoj_komandoj</t>
  </si>
  <si>
    <t>B2B асинхроны!10</t>
  </si>
  <si>
    <t>Эмоциональный интеллект для лидеров</t>
  </si>
  <si>
    <t>Любые руководители</t>
  </si>
  <si>
    <t>B2B КРН!11</t>
  </si>
  <si>
    <t>agr</t>
  </si>
  <si>
    <t>https://netology.ru/programs/agile-for-all#/</t>
  </si>
  <si>
    <t>Руководители среднего звена, тимлиды, продакт- и проджект-менеджеры
Задача: повышение скорости адаптации бизнеса и эффективности разработки продуктов через внедрение Agile-подходов</t>
  </si>
  <si>
    <t>1. Учит применять Agile как управленческую модель: Scrum, Kanban, Lean, HADI-циклы для управления продуктами и проектами
2. Помогает ускорять вывод продуктов и изменений: сокращение пути от идеи до запуска и снижение риска неудачных решений
3. Дает инструменты продуктового управления: формирование стратегии, roadmap, backlog, приоритизация задач
4. Развивает способность работать в условиях неопределенности: оценка задач, принятие решений при недостатке данных, гибкое планирование
5. Улучшает взаимодействие между командами: прозрачные процессы, синхронизация работы и повышение производительности команды</t>
  </si>
  <si>
    <t>Апскилл!7</t>
  </si>
  <si>
    <t>Рескилл / программа</t>
  </si>
  <si>
    <t>HR-менеджер</t>
  </si>
  <si>
    <t>HRM</t>
  </si>
  <si>
    <t>https://netology.ru/programs/hr-manager?utm_source=yandex&amp;utm_medium=cpc&amp;utm_campaign=brand_all_ou_ya_search_products_2023&amp;utm_term=hr%20нетология&amp;utm_content=k50id%7C0100000050384291307_50384291307%7Ccid%7C107014114%7Cgid%7C5398186748%7Caid%7C15811895581%7Cadp%7Cno%7Cpos%7Cpremium1%7Csrc%7Csearch_none%7Cdvc%7Cdesktop%7Cmain&amp;etext=2202.S34ejq6Yntnw1EktQ-WfNS-aLrd7pzRaVBo2awMknutsZXRzcWV4cHFpYWprdWR1.b9ac381a967175601ab2e13b13ee636d650d920a&amp;yclid=2013455007181963263</t>
  </si>
  <si>
    <t>Руководители среднего звена и кадровый резерв в HR-функции. Направлен на бизнес-зачу повышения операционной эффективности и устойчивости бизнеса через системную работу с людьми: подбор, адаптацию, обучение, мотивацию, удержание, HR-аналитику и развитие корпоративной культуры</t>
  </si>
  <si>
    <t>Подходит под этот job, потому что программа учит выстраивать процессы рекрутмента, адаптации, обучения, мотивации, кадрового делопроизводства и HR-аналитики. Это даёт быстрый эффект для бизнеса: один сильный HR-руководитель влияет на качество всей команды, снижает риски при росте и помогает повышать производительность без роста ФОТ</t>
  </si>
  <si>
    <t>Рескилл!6</t>
  </si>
  <si>
    <t>Вайб-кодинг</t>
  </si>
  <si>
    <t>aivibe</t>
  </si>
  <si>
    <t>https://netology.ru/programs/ai-coding</t>
  </si>
  <si>
    <t>Руководители и тимлиды в digital и продуктовых командах, специалисты с задачами автоматизации
Задача: ускорение разработки решений и снижение зависимости от разработчиков</t>
  </si>
  <si>
    <t>1. Учит быстро создавать цифровые решения без глубокого программирования: лендинги, боты, автоматизации и простые сервисы через no-code и AI-инструменты
2. Сокращает время запуска инициатив: позволяет проверять гипотезы и запускать MVP без привлечения разработки
3. Снижает стоимость разработки и нагрузку на IT-команды: часть задач переносится на бизнес или продуктовые команды
4. Дает руководителям инструмент самостоятельного решения задач: не ждать ресурсов, а быстро реализовывать изменения в процессах или продуктах
5. Развивает прикладное мышление через создание решений: не теория, а сборка конкретных инструментов под бизнес-задачи</t>
  </si>
  <si>
    <t>Апскилл!17</t>
  </si>
  <si>
    <t>ИИ-агенты</t>
  </si>
  <si>
    <t>agin</t>
  </si>
  <si>
    <t>https://netology.ru/programs/agin</t>
  </si>
  <si>
    <t>Руководители функций, операционные менеджеры, продуктовые и маркетинговые лиды
Задача: повышение операционной эффективности через автоматизацию процессов и снижение зависимости от ручного труда</t>
  </si>
  <si>
    <t>1. Позволяет автоматизировать ключевые бизнес-процессы: маркетинг, продажи, HR, аналитика и операционные задачи
2. Снижает нагрузку на команды и ФОТ: ИИ-агенты могут заменять 2–3 сотрудников и выполнять задачи 24/7
3. Ускоряет выполнение задач и принятие решений: сбор данных, анализ, отчёты и обработка заявок происходят в разы быстрее
4. Позволяет руководителю масштабировать процессы без роста команды: агенты берут на себя рутину и типовые операции
5.Дает прикладные сценарии внедрения: от обработки лидов и поддержки до рекрутинга и аналитики</t>
  </si>
  <si>
    <t>Апскилл!16</t>
  </si>
  <si>
    <t>bpman</t>
  </si>
  <si>
    <t>https://netology.ru/programs/business_process_manager</t>
  </si>
  <si>
    <t>Руководители среднего звена, операционные менеджеры, руководители функций
Задача: повышение операционной эффективности через описание, анализ и оптимизацию бизнес-процессов</t>
  </si>
  <si>
    <t>1. Учит системно описывать и анализировать бизнес-процессы: выявление узких мест, потерь и неэффективности
2. Дает инструменты оптимизации процессов: сокращение времени выполнения задач, устранение дублирования и лишних операций
3. Помогает повысить управляемость бизнеса: стандартизация процессов и снижение зависимости от конкретных сотрудников
4. Включает работу с метриками процессов: оценка эффективности, контроль изменений и принятие решений на основе данных
5. Дает прикладной результат для бизнеса: повышение производительности команд и снижение операционных затрат</t>
  </si>
  <si>
    <t>Апскилл!9</t>
  </si>
  <si>
    <t>PMNZ</t>
  </si>
  <si>
    <t>https://netology.ru/programs/project?utm_source=yandex&amp;utm_medium=cpc&amp;utm_campaign=brand_all_ou_ya_search_products_2023&amp;utm_term=---autotargeting&amp;utm_content=k50id%7C0100000050483586133_50483586133%7Ccid%7C107014114%7Cgid%7C5401070275%7Caid%7C15829393529%7Cadp%7Cno%7Cpos%7Cpremium1%7Csrc%7Csearch_none%7Cdvc%7Cdesktop%7Cmain&amp;etext=2202.4wNEl3cJe5lsviijUsGpTrBNWHY8PjV6HcrZqM3Sv9aT8M3KLsEFAWkRq0yddOEr5p8XHehiQE78mkmqjHAUJmV4cXJmeWhkZ3d5bXdtbm8.5c3a50f3b0b61fded925ab56d118daee731450c4&amp;yclid=4794549365983674367</t>
  </si>
  <si>
    <t>Руководители среднего звена и кадровый резерв / будущие руководители проектных команд. Направлен на бизнес-зачу повышения операционной эффективности: управление командами, постановка задач и контроль, достижение сроков и KPI, координация изменений и повышение предсказуемости результата</t>
  </si>
  <si>
    <t>Подходит под этот job, потому что программа развивает навыки управления проектом и командой, проектного планирования, ведения документации, коммуникаций, управления конфликтами, сроками и рисками. Это напрямую связано с исполнением целей бизнеса: руководитель проекта влияет на результат всей команды, повышает продуктивность процессов и помогает закрыть типовую проблему перехода сильного специалиста в управленческую роль</t>
  </si>
  <si>
    <t>Рескилл!7</t>
  </si>
  <si>
    <t>Моделирование бизнес-процессов по нотации BPMN 2.0</t>
  </si>
  <si>
    <t>bpmn-not</t>
  </si>
  <si>
    <t>https://netology.ru/programs/bpmn-not</t>
  </si>
  <si>
    <t>Руководители среднего звена, менеджеры процессов, проджект и продакт-менеджеры
Задача: повышение эффективности бизнеса через формализацию, анализ и оптимизацию процессов</t>
  </si>
  <si>
    <t>1. Учит формализовывать процессы в единой нотации BPMN 2.0: создание понятных схем, которые можно масштабировать и передавать между командами
2. Дает навык чтения и интерпретации процессов: позволяет руководителям работать с аналитиками и принимать обоснованные решения по изменениям
3. Помогает находить узкие места и неэффективность: разбор текущих процессов и их оптимизация на практике
4. Улучшает взаимодействие между функциями: формирует единый язык описания процессов между бизнесом и аналитикой
5. Дает прикладной результат: возможность описать и перестроить реальные процессы компании, повысив их прозрачность и управляемость</t>
  </si>
  <si>
    <t>Апскилл!10</t>
  </si>
  <si>
    <t>OPMAN</t>
  </si>
  <si>
    <t>https://netology.ru/programs/operations_management#/</t>
  </si>
  <si>
    <t>Руководители среднего звена / операционная эффективность: повышение производительности, оптимизация процессов, управление командой, снижение затрат</t>
  </si>
  <si>
    <t>Курс про наведение порядка в процессах, рост рентабельности, оптимизацию и автоматизацию, а также про создание эффективных команд и управление изменениями в процессах. Это хорошо ложится на джоб по повышению операционной эффективности бизнеса через сильных руководителей.</t>
  </si>
  <si>
    <t>Рескилл!4</t>
  </si>
  <si>
    <t>Креативные индустрии</t>
  </si>
  <si>
    <t>Продуктовый дизайнер Про</t>
  </si>
  <si>
    <t>DIPROD</t>
  </si>
  <si>
    <t>https://netology.ru/programs/proddiz#/</t>
  </si>
  <si>
    <t>Руководители продуктовых команд — принятие решений на основе данных и улучшение пользовательского опыта.
Руководители дизайн- и креативных команд — стандартизация процессов и повышение качества дизайна.
CTO, IT-директора, менеджеры цифровой трансформации — эффективный запуск и улучшение цифровых продуктов.
Предприниматели и стартаперы — быстрая проверка гипотез и запуск MVP.
Проектные менеджеры в дизайн-проектах — организация командной работы и защита проектов.</t>
  </si>
  <si>
    <t>Курс охватывает полный UX-цикл, исследование пользователей, A/B-тесты и анализ данных, что помогает принимать обоснованные продуктовые решения.
Навыки дизайн-систем, прототипирования и визуальной реализации дают инструменты для организации работы команды и создания единых стандартов.
Практика проектирования, тестирования и аналитики снижает риски и улучшает ключевые метрики продукта.
Инструменты UX-исследований, Lean UX и Agile позволяют быстро проверять идеи и корректировать продукт.
Развитие командной работы, навыки управления процессами, коммуникации и презентации дизайн-решений.</t>
  </si>
  <si>
    <t>Рескилл!8</t>
  </si>
  <si>
    <t>Руководитель отдела продаж</t>
  </si>
  <si>
    <t>ROPZ / ROPAIMAN</t>
  </si>
  <si>
    <t>https://netology.ru/programs/sales-manager-online#/</t>
  </si>
  <si>
    <t>Руководители среднего звена / операционная эффективность: управление командой, постановка KPI, контроль воронки, выполнение плана продаж</t>
  </si>
  <si>
    <t>Курс сфокусирован на управлении отделом: процессы, точки контроля, метрики, KPI, найм, делегирование, прогнозирование и выполнение плана. Это прямое попадание в задачи руководителя среднего звена, который отвечает за результат команды и выполнение целей</t>
  </si>
  <si>
    <t>Рескилл!2</t>
  </si>
  <si>
    <t>Скрам-мастер</t>
  </si>
  <si>
    <t>scrm</t>
  </si>
  <si>
    <t>https://netology.ru/programs/scrum_master</t>
  </si>
  <si>
    <t>Руководители среднего звена, тимлиды, продакт- и проджект-менеджеры.
Повышение скорости адаптации бизнеса и эффективности разработки продуктов через внедрение Scrum-практик: оптимизацию процессов, повышение продуктивности команды и сокращение времени разработки продукта.</t>
  </si>
  <si>
    <t>1. Учит применять Scrum как управленческую модель: курс показывает, как организовывать команды, управлять событиями, использовать техники гибкого управления процессами и коммуникацией внутри команды.
2. Помогает повышать эффективность бизнеса через Scrum-подход: в программе есть отдельный блок о том, зачем бизнесу Scrum, как оценить готовность компании к трансформации и как понять, что Scrum действительно приносит пользу бизнесу.
3. Даёт инструменты продуктового управления: слушатели учатся формировать цель, миссию и видение продукта, работать со стейкхолдерами, управлять бэклогом, применять методы приоритизации, формировать user story и использовать метрики эффективности команды.
4. Развивает способность работать в условиях неопределённости: страница курса прямо указывает, что руководители продуктов и проектов научатся создавать продукт в условиях неопределённости, а также освоят способы оценки и декомпозиции задач.
5. Улучшает взаимодействие между командами и управлением: курс учит запускать и формировать эффективную scrum-команду, проводить фасилитацию, управлять ожиданиями команды, взаимодействовать с руководством и стейкхолдерами, а также решать системные проблемы организации.</t>
  </si>
  <si>
    <t>Апскилл!8</t>
  </si>
  <si>
    <t>pagr</t>
  </si>
  <si>
    <t>https://netology.ru/programs/agilepro</t>
  </si>
  <si>
    <t>Руководители среднего звена, тимлиды, руководители проектных и продуктовых команд
Задача: повышение скорости и предсказуемости работы команды через внедрение Agile-подходов</t>
  </si>
  <si>
    <t>1. Дает практическое внедрение Agile и Scrum: роли, артефакты, спринты, планирование и ретроспективы
2. Помогает выстроить управляемый процесс работы команды: прозрачность задач, контроль сроков и приоритетов
3. Учит управлять загрузкой и фокусом команды: декомпозиция задач, планирование спринтов и балансировка ресурсов
4. Повышает скорость доставки результата: сокращение времени на согласования и уменьшение простоев в работе
5. Дает инструменты постоянного улучшения: ретроспективы, работа с узкими местами и повышение эффективности процессов</t>
  </si>
  <si>
    <t>Апскилл!6</t>
  </si>
  <si>
    <t>ВО / программа</t>
  </si>
  <si>
    <t>Стратегический</t>
  </si>
  <si>
    <t>Управление проектами и командами в IT</t>
  </si>
  <si>
    <t>bhelpmit</t>
  </si>
  <si>
    <t>https://netology.ru/programs/professiya-menedzher-proektov-v-it-ranhigs</t>
  </si>
  <si>
    <t>Ппроджект-менеджеры, руководители среднего и высшего звена, собственники бизнеса
Задача: управление ИТ-проектом, управление командами, работа с требованиями, повышение грейда</t>
  </si>
  <si>
    <t>Программа повышает бизнес-эффективность через управленческие навыки: стратегия и изменения для топа, команды/KPI для среднего звена, устойчивость для резерва</t>
  </si>
  <si>
    <t>ВО!2</t>
  </si>
  <si>
    <t>Голос и речь: Дикция. Артикуляция. Интонация</t>
  </si>
  <si>
    <t>b2b_golos_i_rech_dikciya_artikulyaciya_intonaciya</t>
  </si>
  <si>
    <t>B2B асинхроны!12</t>
  </si>
  <si>
    <t>scorm_golos_i_rech_kak_govorit_ubeditelno</t>
  </si>
  <si>
    <t>HiPo / HiPro / Линейные руководители
Использовать голос и речь как инструменты общения и влияния, навыки коммуникации</t>
  </si>
  <si>
    <t>B2B асинхроны!11</t>
  </si>
  <si>
    <t>Навыки коммуникации: невербальные приёмы и чёткое выражение мыслей</t>
  </si>
  <si>
    <t>b2b_navyki_kommunikacii_neverbalnye_priemy_i_chetkoe_vyrazhenie_myslej</t>
  </si>
  <si>
    <t>B2B асинхроны!15</t>
  </si>
  <si>
    <t>Повышение качества командной работы, изучаются инструменты налаживания деловой коммуникации</t>
  </si>
  <si>
    <t>B2B КРН!5</t>
  </si>
  <si>
    <t>Основы конфликтологии: как превращать столкновения интересов в совместные решения</t>
  </si>
  <si>
    <t>Повышения собственной эффективности в рамках решения бизнес задач</t>
  </si>
  <si>
    <t>B2B КРН!6</t>
  </si>
  <si>
    <t>scom</t>
  </si>
  <si>
    <t>https://netology.ru/programs/effektivnye-kommunikacii</t>
  </si>
  <si>
    <t>Все уровни руководителей и ключевые сотрудники
Задача: повышение эффективности взаимодействия внутри команды и между подразделениями</t>
  </si>
  <si>
    <t>1. Развивает базовые навыки деловой коммуникации: переговоры, аргументация, обратная связь и работа с аудиторией
2. Учит выстраивать понятную коммуникацию в команде: снижение недопонимания, синхронизация задач и целей между участниками
3. Дает инструменты работы с конфликтами: управление эмоциями, выход из конфликтных ситуаций без потерь, учет позиции собеседника
4. Усиливает способность доносить решения и идеи: структурирование мыслей, публичные выступления, защита инициатив внутри команды и перед стейкхолдерами
5. Снижает операционные потери из-за слабой коммуникации: ошибки в задачах, конфликты, затягивание решений и неэффективные встречи</t>
  </si>
  <si>
    <t>Апскилл!5</t>
  </si>
  <si>
    <t>Психология общения: преодоление зажимов и невербальная коммуникация</t>
  </si>
  <si>
    <t>b2b_psihologiya_obshcheniya_preodolenie_zazhimov_i_neverbalnaya_kommunikaciya</t>
  </si>
  <si>
    <t>B2B асинхроны!14</t>
  </si>
  <si>
    <t>Путь к уверенной речи: дыхание, звук, дикция</t>
  </si>
  <si>
    <t>b2b_put_k_uverennoj_rechi_dyhanie_zvuk_dikciya</t>
  </si>
  <si>
    <t>B2B асинхроны!13</t>
  </si>
  <si>
    <t>ТОП-руководители, среднее звено</t>
  </si>
  <si>
    <t>Повышение эффективности переговоров</t>
  </si>
  <si>
    <t>B2B КРН!9</t>
  </si>
  <si>
    <t>Введение в риск менеджмент</t>
  </si>
  <si>
    <t>В быстроменяющемся мире нужно уметь обращаться с рисками и уметь выбирать разные стратегии в соответствии с типом риска</t>
  </si>
  <si>
    <t>B2B КРН!2</t>
  </si>
  <si>
    <t>Директор по интернет-маркетингу</t>
  </si>
  <si>
    <t>MD</t>
  </si>
  <si>
    <t>https://netology.ru/programs/marketing-director?utm_source=yandex&amp;utm_medium=cpc&amp;utm_campaign=re_bip_md_ou_ya_search_2023&amp;utm_term=нетология%20директор%20по%20маркетингу&amp;utm_content=k50id%7C0100000047443023989_47443023989%7Ccid%7C97241867%7Cgid%7C5297212922%7Caid%7C16878067018%7Cadp%7Cno%7Cpos%7Cpremium1%7Csrc%7Csearch_none%7Cdvc%7Cdesktop%7Cmain&amp;yclid=2978836827013382143</t>
  </si>
  <si>
    <t>Топ-менеджмент / стратегическая эффективность компании: стратегия и приоритеты, управление маркетинговой функцией, бюджет, KPI</t>
  </si>
  <si>
    <t>Акцент на позиции топ-менеджера в digital: маркетинговая стратегия, управление командой, постановка KPI, планирование бюджета, оценка бизнес-процессов и связь маркетинга с бизнес-целями. Это соответствует задачам топ-руководителя, который влияет на рост бизнеса через стратегию функции</t>
  </si>
  <si>
    <t>Рескилл!3</t>
  </si>
  <si>
    <t>Инновационный менеджмент</t>
  </si>
  <si>
    <t>B2B КРН!12</t>
  </si>
  <si>
    <t>Как устроены финансы компании</t>
  </si>
  <si>
    <t>fint</t>
  </si>
  <si>
    <t>https://netology.ru/programs/financial_basic</t>
  </si>
  <si>
    <t>Начинающие менеджеры, продюсеры, специалисты без финансового бэкграунда
Задача: понять, как устроены деньги в компании и научиться читать финансовую картину бизнеса</t>
  </si>
  <si>
    <t>1. Дает базовое понимание финансов компании: формирует целостную картину: как двигаются деньги, из чего складывается экономика бизнеса
2. Учит читать ключевые отчеты: баланс, ОДДС, P&amp;L и их взаимосвязь
3.Объясняет базовые KPI бизнеса: рентабельность, оборотный капитал, финансовые коэффициенты
4.Покрывает основу управленческого учета: бюджетирование, планирование, кассовые разрывы, различие методов учета
5. Делает вход в финансы простым: короткий формат, объяснение “с нуля”, без перегруза сложной теорией</t>
  </si>
  <si>
    <t>Апскилл!13</t>
  </si>
  <si>
    <t>lider-base</t>
  </si>
  <si>
    <t xml:space="preserve">https://netology.ru/programs/b2b-lider-360
https://netology.ru/programs/lider-base#/program_variants </t>
  </si>
  <si>
    <t>HiPo / HiPro / Руководители среднего звена
Комплексное развитие руководителей: коммуникации, лидерство, экономика, проектное управление, личное развитие</t>
  </si>
  <si>
    <t>основная ЦА именно руководители и менеджеры, здесь мы даем именно комплексное развитие всем навыкам управления</t>
  </si>
  <si>
    <t>B2B асинхроны!2</t>
  </si>
  <si>
    <t>lider-custom</t>
  </si>
  <si>
    <t>https://netology.ru/programs/lider-custom#/tabs</t>
  </si>
  <si>
    <t>здесь тимлиды, кадровый резерв могут выбрать для себя именно те траектории, которые у них западают и проходить программу по ним</t>
  </si>
  <si>
    <t>B2B асинхроны!3</t>
  </si>
  <si>
    <t>Лидерство в компании и своей карьере</t>
  </si>
  <si>
    <t>scorm_liderstvo_v_kompanii_i_svoej_karjere</t>
  </si>
  <si>
    <t>B2B асинхроны!6</t>
  </si>
  <si>
    <t>Навыки критического мышления</t>
  </si>
  <si>
    <t xml:space="preserve">crim </t>
  </si>
  <si>
    <t>https://netology.ru/programs/critical_thinking_new</t>
  </si>
  <si>
    <t>Руководители всех уровней, специалисты, принимающие решения
Задача: повышение качества управленческих решений, снижение ошибок мышления</t>
  </si>
  <si>
    <t>1. Учит выявлять когнитивные искажения: ошибки мышления, которые влияют на решения в бизнесе и управлении
2. Формирует навык анализа информации: оценка источников, проверка гипотез, работа с аргументами
3. Помогает принимать обоснованные решения: структурирование мышления и выбор решений на основе фактов, а не интуиции
4. Усиливает аргументацию и коммуникацию: построение логики, защита позиции, работа с возражениями
5.Применимо к любым бизнес-задачам: стратегия, продукт, процессы, управление людьми</t>
  </si>
  <si>
    <t>Апскилл!14</t>
  </si>
  <si>
    <t>нейросети</t>
  </si>
  <si>
    <t>Нейросети для бизнеса</t>
  </si>
  <si>
    <t>aiman</t>
  </si>
  <si>
    <t>https://netology.ru/programs/ai-manager</t>
  </si>
  <si>
    <t>Руководители продуктов, предприниматели, менеджеры без технического бэкграунда
Задача: ускорение запуска цифровых продуктов и автоматизация бизнес-процессов без разработки</t>
  </si>
  <si>
    <t>1.Позволяет создавать цифровые продукты без команды разработки: снижение зависимости от IT и ускорение time-to-market
2. Учит быстро проверять гипотезы: запуск MVP и тестирование бизнес-идей без больших затрат
3. Дает инструменты автоматизации процессов: боты, сервисы, внутренние инструменты для оптимизации работы команды
4. Снижает издержки на разработку: использование AI и no-code решений вместо полноценной команды
5. Формирует продуктовое мышление: проектирование пользовательских сценариев и запуск сервисов</t>
  </si>
  <si>
    <t>Апскилл!15</t>
  </si>
  <si>
    <t>B2B диагностика</t>
  </si>
  <si>
    <t>НетоОценка</t>
  </si>
  <si>
    <t>нет в lms</t>
  </si>
  <si>
    <t>https://netology.ru/programs/b2b-assessment-pro#/</t>
  </si>
  <si>
    <t>Комплексная диагностика надпрофессиональных компетенций - опросник-оценка 11 универсальных гибких навыков, которые позволяют работать продуктивнее и достигать целей и социальных стилей по модели Меррилла.</t>
  </si>
  <si>
    <t>поможет руководителю оценить себя и свою команду, наметить траекторию развития и выбрать то обучение, которое поможет именно ему</t>
  </si>
  <si>
    <t>B2B асинхроны!4</t>
  </si>
  <si>
    <t>bhelpmii</t>
  </si>
  <si>
    <t>https://netology.ru/programs/rukovoditel-proektov-v-oblasti-iskusstvennogo-intellekta-dpo-mfti#/</t>
  </si>
  <si>
    <t>Руководители среднего и высшего звена, ИТ-менеджеры
Задача: разработка и управление проектами с помощью AI, автоматизация бизнес-процессов без разработки</t>
  </si>
  <si>
    <t>Курс для руководителей, которые хотят оптимизировать организационные процессы в компании, автоматизировать рабочие задачи, сократить время на выполнение множества задач/процессов, повысить эффективность разработки и рентабельности проекта</t>
  </si>
  <si>
    <t>ВО!3</t>
  </si>
  <si>
    <t>Руководители / предприниматели</t>
  </si>
  <si>
    <t>Налаживание процессов через системное мышление</t>
  </si>
  <si>
    <t>B2B КРН!10</t>
  </si>
  <si>
    <t>risk-asinhr</t>
  </si>
  <si>
    <t>https://netology.ru/programs/risk-management</t>
  </si>
  <si>
    <t>Руководители проектов, тимлиды, предприниматели, операционные менеджеры
Задача: снижение неопределенности и потерь, повышение управляемости проектов и бизнеса</t>
  </si>
  <si>
    <t>1. Дает системное понимание рисков: классификация, оценка вероятности и влияния, построение карты рисков
2. Учит работать с неопределенностью: прогнозирование рисков и принятие решений с учетом ограничений и последствий
3. Формирует навык построения системы риск-менеджмента: не разовые реакции, а полноценная система управления рисками в компании
4. Привязывает риски к управлению проектами: подходы PMI PMBoK + ISO 31000, работа с проектными и организационными рисками
5. Дает прикладной результат: реестр рисков, план митигации, сценарии реагирования под свой проект</t>
  </si>
  <si>
    <t>Апскилл!11</t>
  </si>
  <si>
    <t>B2B КРН!3</t>
  </si>
  <si>
    <t>Финансовый директор</t>
  </si>
  <si>
    <t>FINDIR</t>
  </si>
  <si>
    <t>https://netology.ru/programs/financial_director?utm_source=yandex&amp;utm_medium=cpc&amp;utm_campaign=brand_all_ou_ya_search_products_2023&amp;utm_term=нетология%20финансовый%20директор&amp;utm_content=k50id%7C0100000052971477049_52971477049%7Ccid%7C107014114%7Cgid%7C5489086113%7Caid%7C16471479179%7Cadp%7Cno%7Cpos%7Cpremium1%7Csrc%7Csearch_none%7Cdvc%7Cdesktop%7Cmain&amp;yclid=16260349892224614399</t>
  </si>
  <si>
    <t>Топ-менеджмент / стратегическая эффективность компании: финансовая стратегия, устойчивость бизнеса, прибыльность, управление финансовой функцией</t>
  </si>
  <si>
    <t>CFO как одна из ключевых ролей в бизнесе: увеличение прибыли, анализ показателей, прогнозы, разработка стратегии, управление финансовой командой и оценка рисков. Это типичный джоб для топ-менеджмента с фокусом на устойчивость и стратегические решения</t>
  </si>
  <si>
    <t>Рескилл!5</t>
  </si>
  <si>
    <t>Юнит-экономика и продуктовые метрики</t>
  </si>
  <si>
    <t>economics-asinhr</t>
  </si>
  <si>
    <t>https://netology.ru/programs/unit-eco</t>
  </si>
  <si>
    <t>Продакт-менеджеры, продюсеры, маркетологи, руководители продуктов
Задача: управление прибылью продукта через цифры, принятие решений на основе метрик</t>
  </si>
  <si>
    <t xml:space="preserve">1. Дает основу управления экономикой продукта: расчет юнит-экономики, понимание доходности и точки безубыточности
2. Учит работать с ключевыми метриками: воронка, CAC, LTV, когорты, поведение пользователей
3. Связывает продукт и финансы: P&amp;L, структура доходов и расходов, влияние решений на прибыль
4. Дает инструмент для принятия решений: можно оценивать гипотезы, каналы, масштабирование и инвестиции
5. Практика на своем продукте: расчет юнит-экономики и P&amp;L для реального кейса </t>
  </si>
  <si>
    <t>Апскилл!12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</si>
</sst>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6"/>
      <color rgb="FFFFFFFF"/>
      <name val="Calibri"/>
      <family val="2"/>
    </font>
    <font>
      <b/>
      <sz val="11"/>
      <color rgb="FF17324D"/>
      <name val="Calibri"/>
      <family val="2"/>
    </font>
    <font>
      <sz val="10"/>
      <color rgb="FF000000"/>
      <name val="Calibri"/>
      <family val="2"/>
    </font>
    <font>
      <b/>
      <sz val="11"/>
      <color rgb="FFFFFFFF"/>
      <name val="Calibri"/>
      <family val="2"/>
    </font>
    <font>
      <sz val="10"/>
      <color rgb="FF0000FF"/>
      <name val="Calibri"/>
      <family val="2"/>
    </font>
    <font>
      <sz val="10"/>
      <color rgb="FF000000"/>
      <name val="Calibri"/>
      <family val="2"/>
    </font>
    <font>
      <sz val="14"/>
      <color rgb="FF3F4350"/>
      <name val="Arial"/>
      <family val="2"/>
    </font>
    <font>
      <b/>
      <sz val="16"/>
      <color rgb="FFFFFFFF"/>
      <name val="Calibri"/>
      <family val="2"/>
    </font>
    <font>
      <sz val="12"/>
      <color theme="10"/>
      <name val="Calibri"/>
      <family val="2"/>
      <scheme val="minor"/>
    </font>
    <font>
      <b/>
      <sz val="14"/>
      <color rgb="FFFFFFFF"/>
      <name val="Calibri"/>
      <family val="2"/>
    </font>
    <font>
      <b/>
      <sz val="11"/>
      <color rgb="FF1F1F1F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17324D"/>
      </patternFill>
    </fill>
    <fill>
      <patternFill patternType="solid">
        <fgColor rgb="FF1F4E78"/>
      </patternFill>
    </fill>
    <fill>
      <patternFill patternType="solid">
        <fgColor rgb="FFF3F4F6"/>
      </patternFill>
    </fill>
    <fill>
      <patternFill patternType="solid">
        <fgColor rgb="FFE2F0D9"/>
      </patternFill>
    </fill>
    <fill>
      <patternFill patternType="solid">
        <fgColor rgb="FFD9EDEF"/>
      </patternFill>
    </fill>
    <fill>
      <patternFill patternType="solid">
        <fgColor rgb="FFDCEAF7"/>
      </patternFill>
    </fill>
    <fill>
      <patternFill patternType="solid">
        <fgColor rgb="FF1F4E78"/>
      </patternFill>
    </fill>
    <fill>
      <patternFill patternType="solid">
        <fgColor rgb="FFD9EAF7"/>
      </patternFill>
    </fill>
  </fills>
  <borders count="7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">
    <xf numFmtId="0" fontId="0" fillId="0" borderId="0"/>
    <xf numFmtId="0" fontId="9" fillId="0" borderId="0"/>
  </cellStyleXfs>
  <cellXfs count="38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6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164" fontId="3" fillId="0" borderId="1" xfId="0" applyNumberFormat="1" applyFont="1" applyBorder="1" applyAlignment="1">
      <alignment vertical="top" wrapText="1"/>
    </xf>
    <xf numFmtId="3" fontId="3" fillId="0" borderId="1" xfId="0" applyNumberFormat="1" applyFont="1" applyBorder="1" applyAlignment="1">
      <alignment vertical="top" wrapText="1"/>
    </xf>
    <xf numFmtId="0" fontId="4" fillId="3" borderId="0" xfId="0" applyFont="1" applyFill="1" applyAlignment="1">
      <alignment horizontal="center" vertical="center" wrapText="1"/>
    </xf>
    <xf numFmtId="0" fontId="7" fillId="0" borderId="0" xfId="0" applyFont="1"/>
    <xf numFmtId="0" fontId="0" fillId="0" borderId="4" xfId="0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0" fillId="0" borderId="0" xfId="0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0" fontId="5" fillId="7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12" fillId="9" borderId="1" xfId="0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9" fillId="0" borderId="0" xfId="1" applyAlignment="1">
      <alignment vertical="top" wrapText="1"/>
    </xf>
    <xf numFmtId="0" fontId="3" fillId="0" borderId="0" xfId="0" applyFont="1" applyAlignment="1">
      <alignment vertical="top" wrapText="1"/>
    </xf>
    <xf numFmtId="0" fontId="0" fillId="0" borderId="0" xfId="0"/>
    <xf numFmtId="0" fontId="8" fillId="2" borderId="0" xfId="0" applyFont="1" applyFill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2" fillId="9" borderId="4" xfId="0" applyFont="1" applyFill="1" applyBorder="1" applyAlignment="1">
      <alignment vertical="center" wrapText="1"/>
    </xf>
    <xf numFmtId="0" fontId="0" fillId="0" borderId="5" xfId="0" applyBorder="1"/>
    <xf numFmtId="0" fontId="0" fillId="0" borderId="6" xfId="0" applyBorder="1"/>
    <xf numFmtId="0" fontId="10" fillId="8" borderId="0" xfId="0" applyFont="1" applyFill="1"/>
    <xf numFmtId="0" fontId="11" fillId="9" borderId="4" xfId="0" applyFont="1" applyFill="1" applyBorder="1" applyAlignment="1">
      <alignment vertical="center" wrapText="1"/>
    </xf>
    <xf numFmtId="0" fontId="1" fillId="2" borderId="0" xfId="0" applyFont="1" applyFill="1" applyAlignment="1">
      <alignment vertical="top" wrapText="1"/>
    </xf>
    <xf numFmtId="0" fontId="5" fillId="7" borderId="1" xfId="0" applyFont="1" applyFill="1" applyBorder="1" applyAlignment="1">
      <alignment vertical="top" wrapText="1"/>
    </xf>
    <xf numFmtId="0" fontId="0" fillId="0" borderId="2" xfId="0" applyBorder="1"/>
    <xf numFmtId="0" fontId="4" fillId="2" borderId="1" xfId="0" applyFont="1" applyFill="1" applyBorder="1" applyAlignment="1">
      <alignment vertical="top" wrapText="1"/>
    </xf>
    <xf numFmtId="0" fontId="0" fillId="0" borderId="3" xfId="0" applyBorder="1"/>
  </cellXfs>
  <cellStyles count="2">
    <cellStyle name="Обычный" xfId="0" builtinId="0"/>
    <cellStyle name="Hyperlink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0d0499f0b3ae4a32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127000</xdr:colOff>
      <xdr:row>35</xdr:row>
      <xdr:rowOff>76200</xdr:rowOff>
    </xdr:to>
    <xdr:sp macro="" textlink="">
      <xdr:nvSpPr>
        <xdr:cNvPr id="1026" name="Text Box 2" hidden="1">
          <a:extLst>
            <a:ext uri="{FF2B5EF4-FFF2-40B4-BE49-F238E27FC236}">
              <a16:creationId xmlns:a16="http://schemas.microsoft.com/office/drawing/2014/main" id="{B0D12BAC-E0D4-F420-F9FE-ABAF40C8CD4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127000</xdr:colOff>
      <xdr:row>35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A71D44B-2485-5073-F558-C50C8F56DFC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2700000" cy="1270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persons/person.xml><?xml version="1.0" encoding="utf-8"?>
<xltc:personList xmlns:xltc="http://schemas.microsoft.com/office/spreadsheetml/2018/threadedcomments">
  <xltc:person displayName="OpenAI" id="{9504CD91-8847-E7F3-B79A-DB5AEA1E6E0A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showGridLines="0" topLeftCell="A21" zoomScale="143" workbookViewId="0">
      <selection activeCell="A13" sqref="A13:H13"/>
    </sheetView>
  </sheetViews>
  <sheetFormatPr baseColWidth="10" defaultColWidth="8.83203125" defaultRowHeight="15" x14ac:dyDescent="0.2"/>
  <cols>
    <col min="1" max="1" width="42" customWidth="1"/>
    <col min="2" max="2" width="10" customWidth="1"/>
    <col min="3" max="8" width="12" customWidth="1"/>
  </cols>
  <sheetData>
    <row r="1" spans="1:8" x14ac:dyDescent="0.2">
      <c r="A1" s="25" t="s">
        <v>0</v>
      </c>
      <c r="B1" s="24"/>
      <c r="C1" s="24"/>
      <c r="D1" s="24"/>
      <c r="E1" s="24"/>
      <c r="F1" s="24"/>
      <c r="G1" s="24"/>
      <c r="H1" s="24"/>
    </row>
    <row r="3" spans="1:8" x14ac:dyDescent="0.2">
      <c r="A3" s="27" t="s">
        <v>1</v>
      </c>
      <c r="B3" s="24"/>
      <c r="C3" s="24"/>
      <c r="D3" s="24"/>
      <c r="E3" s="24"/>
      <c r="F3" s="24"/>
      <c r="G3" s="24"/>
      <c r="H3" s="24"/>
    </row>
    <row r="4" spans="1:8" x14ac:dyDescent="0.2">
      <c r="A4" s="23" t="s">
        <v>2</v>
      </c>
      <c r="B4" s="24"/>
      <c r="C4" s="24"/>
      <c r="D4" s="24"/>
      <c r="E4" s="24"/>
      <c r="F4" s="24"/>
      <c r="G4" s="24"/>
      <c r="H4" s="24"/>
    </row>
    <row r="5" spans="1:8" x14ac:dyDescent="0.2">
      <c r="A5" s="26" t="s">
        <v>3</v>
      </c>
      <c r="B5" s="24"/>
      <c r="C5" s="24"/>
      <c r="D5" s="24"/>
      <c r="E5" s="24"/>
      <c r="F5" s="24"/>
      <c r="G5" s="24"/>
      <c r="H5" s="24"/>
    </row>
    <row r="6" spans="1:8" x14ac:dyDescent="0.2">
      <c r="A6" s="26" t="s">
        <v>4</v>
      </c>
      <c r="B6" s="24"/>
      <c r="C6" s="24"/>
      <c r="D6" s="24"/>
      <c r="E6" s="24"/>
      <c r="F6" s="24"/>
      <c r="G6" s="24"/>
      <c r="H6" s="24"/>
    </row>
    <row r="7" spans="1:8" x14ac:dyDescent="0.2">
      <c r="A7" s="26" t="s">
        <v>5</v>
      </c>
      <c r="B7" s="24"/>
      <c r="C7" s="24"/>
      <c r="D7" s="24"/>
      <c r="E7" s="24"/>
      <c r="F7" s="24"/>
      <c r="G7" s="24"/>
      <c r="H7" s="24"/>
    </row>
    <row r="8" spans="1:8" x14ac:dyDescent="0.2">
      <c r="A8" s="23"/>
      <c r="B8" s="24"/>
      <c r="C8" s="24"/>
      <c r="D8" s="24"/>
      <c r="E8" s="24"/>
      <c r="F8" s="24"/>
      <c r="G8" s="24"/>
      <c r="H8" s="24"/>
    </row>
    <row r="9" spans="1:8" x14ac:dyDescent="0.2">
      <c r="A9" s="27" t="s">
        <v>6</v>
      </c>
      <c r="B9" s="24"/>
      <c r="C9" s="24"/>
      <c r="D9" s="24"/>
      <c r="E9" s="24"/>
      <c r="F9" s="24"/>
      <c r="G9" s="24"/>
      <c r="H9" s="24"/>
    </row>
    <row r="10" spans="1:8" x14ac:dyDescent="0.2">
      <c r="A10" s="23" t="s">
        <v>7</v>
      </c>
      <c r="B10" s="24"/>
      <c r="C10" s="24"/>
      <c r="D10" s="24"/>
      <c r="E10" s="24"/>
      <c r="F10" s="24"/>
      <c r="G10" s="24"/>
      <c r="H10" s="24"/>
    </row>
    <row r="11" spans="1:8" x14ac:dyDescent="0.2">
      <c r="A11" s="23" t="s">
        <v>8</v>
      </c>
      <c r="B11" s="24"/>
      <c r="C11" s="24"/>
      <c r="D11" s="24"/>
      <c r="E11" s="24"/>
      <c r="F11" s="24"/>
      <c r="G11" s="24"/>
      <c r="H11" s="24"/>
    </row>
    <row r="12" spans="1:8" x14ac:dyDescent="0.2">
      <c r="A12" s="23" t="s">
        <v>9</v>
      </c>
      <c r="B12" s="24"/>
      <c r="C12" s="24"/>
      <c r="D12" s="24"/>
      <c r="E12" s="24"/>
      <c r="F12" s="24"/>
      <c r="G12" s="24"/>
      <c r="H12" s="24"/>
    </row>
    <row r="13" spans="1:8" x14ac:dyDescent="0.2">
      <c r="A13" s="23"/>
      <c r="B13" s="24"/>
      <c r="C13" s="24"/>
      <c r="D13" s="24"/>
      <c r="E13" s="24"/>
      <c r="F13" s="24"/>
      <c r="G13" s="24"/>
      <c r="H13" s="24"/>
    </row>
    <row r="17" spans="1:2" ht="16" customHeight="1" x14ac:dyDescent="0.2">
      <c r="A17" s="1" t="s">
        <v>10</v>
      </c>
    </row>
    <row r="18" spans="1:2" x14ac:dyDescent="0.2">
      <c r="A18" s="2" t="s">
        <v>11</v>
      </c>
      <c r="B18" s="3">
        <v>0</v>
      </c>
    </row>
    <row r="19" spans="1:2" x14ac:dyDescent="0.2">
      <c r="A19" s="2" t="s">
        <v>12</v>
      </c>
      <c r="B19" s="3">
        <v>1</v>
      </c>
    </row>
    <row r="20" spans="1:2" x14ac:dyDescent="0.2">
      <c r="A20" s="2" t="s">
        <v>13</v>
      </c>
      <c r="B20" s="3">
        <v>2</v>
      </c>
    </row>
  </sheetData>
  <mergeCells count="12">
    <mergeCell ref="A13:H13"/>
    <mergeCell ref="A11:H11"/>
    <mergeCell ref="A1:H1"/>
    <mergeCell ref="A8:H8"/>
    <mergeCell ref="A6:H6"/>
    <mergeCell ref="A12:H12"/>
    <mergeCell ref="A4:H4"/>
    <mergeCell ref="A9:H9"/>
    <mergeCell ref="A3:H3"/>
    <mergeCell ref="A5:H5"/>
    <mergeCell ref="A7:H7"/>
    <mergeCell ref="A10:H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2"/>
  <sheetViews>
    <sheetView topLeftCell="A10" workbookViewId="0">
      <selection sqref="A1:F1"/>
    </sheetView>
  </sheetViews>
  <sheetFormatPr baseColWidth="10" defaultColWidth="8.83203125" defaultRowHeight="15" x14ac:dyDescent="0.2"/>
  <cols>
    <col min="1" max="1" width="28" customWidth="1"/>
    <col min="2" max="2" width="65" customWidth="1"/>
    <col min="3" max="6" width="26" customWidth="1"/>
    <col min="7" max="8" width="22" customWidth="1"/>
  </cols>
  <sheetData>
    <row r="1" spans="1:6" ht="32" customHeight="1" x14ac:dyDescent="0.25">
      <c r="A1" s="31" t="s">
        <v>14</v>
      </c>
      <c r="B1" s="24"/>
      <c r="C1" s="24"/>
      <c r="D1" s="24"/>
      <c r="E1" s="24"/>
      <c r="F1" s="24"/>
    </row>
    <row r="2" spans="1:6" ht="45.25" customHeight="1" x14ac:dyDescent="0.2">
      <c r="A2" s="24" t="s">
        <v>15</v>
      </c>
      <c r="B2" s="24"/>
      <c r="C2" s="24"/>
      <c r="D2" s="24"/>
      <c r="E2" s="24"/>
      <c r="F2" s="24"/>
    </row>
    <row r="3" spans="1:6" ht="45.25" customHeight="1" x14ac:dyDescent="0.2"/>
    <row r="4" spans="1:6" ht="32" customHeight="1" x14ac:dyDescent="0.2">
      <c r="A4" s="32" t="s">
        <v>16</v>
      </c>
      <c r="B4" s="29"/>
      <c r="C4" s="29"/>
      <c r="D4" s="29"/>
      <c r="E4" s="29"/>
      <c r="F4" s="30"/>
    </row>
    <row r="5" spans="1:6" ht="45.25" customHeight="1" x14ac:dyDescent="0.2">
      <c r="A5" s="14" t="s">
        <v>17</v>
      </c>
      <c r="B5" s="13">
        <f>Quiz_Company!G6</f>
        <v>0</v>
      </c>
      <c r="C5" s="13"/>
      <c r="D5" s="13"/>
      <c r="E5" s="13"/>
      <c r="F5" s="13"/>
    </row>
    <row r="6" spans="1:6" ht="45.25" customHeight="1" x14ac:dyDescent="0.2">
      <c r="A6" s="14" t="s">
        <v>18</v>
      </c>
      <c r="B6" s="13" t="str">
        <f>Quiz_Company!G7</f>
        <v/>
      </c>
      <c r="C6" s="13"/>
      <c r="D6" s="13"/>
      <c r="E6" s="13"/>
      <c r="F6" s="13"/>
    </row>
    <row r="7" spans="1:6" ht="45.25" customHeight="1" x14ac:dyDescent="0.2">
      <c r="A7" s="14" t="s">
        <v>19</v>
      </c>
      <c r="B7" s="13" t="s">
        <v>20</v>
      </c>
      <c r="C7" s="13"/>
      <c r="D7" s="13"/>
      <c r="E7" s="13"/>
      <c r="F7" s="13"/>
    </row>
    <row r="8" spans="1:6" ht="45.25" customHeight="1" x14ac:dyDescent="0.2">
      <c r="A8" s="14" t="s">
        <v>21</v>
      </c>
      <c r="B8" s="13" t="s">
        <v>22</v>
      </c>
      <c r="C8" s="13" t="s">
        <v>23</v>
      </c>
      <c r="D8" s="13" t="s">
        <v>24</v>
      </c>
      <c r="E8" s="13" t="s">
        <v>25</v>
      </c>
      <c r="F8" s="13"/>
    </row>
    <row r="9" spans="1:6" ht="45.25" customHeight="1" x14ac:dyDescent="0.2">
      <c r="A9" s="14"/>
      <c r="B9" s="13" t="s">
        <v>26</v>
      </c>
      <c r="C9" s="13" t="s">
        <v>27</v>
      </c>
      <c r="D9" s="13" t="s">
        <v>28</v>
      </c>
      <c r="E9" s="13" t="s">
        <v>29</v>
      </c>
      <c r="F9" s="13"/>
    </row>
    <row r="10" spans="1:6" ht="32" customHeight="1" x14ac:dyDescent="0.2">
      <c r="A10" s="28" t="s">
        <v>30</v>
      </c>
      <c r="B10" s="29"/>
      <c r="C10" s="29"/>
      <c r="D10" s="29"/>
      <c r="E10" s="29"/>
      <c r="F10" s="30"/>
    </row>
    <row r="11" spans="1:6" ht="45.25" customHeight="1" x14ac:dyDescent="0.2">
      <c r="A11" s="14" t="s">
        <v>31</v>
      </c>
      <c r="B11" s="13" t="s">
        <v>32</v>
      </c>
      <c r="C11" s="13"/>
      <c r="D11" s="13"/>
      <c r="E11" s="13"/>
      <c r="F11" s="13"/>
    </row>
    <row r="12" spans="1:6" ht="45.25" customHeight="1" x14ac:dyDescent="0.2">
      <c r="A12" s="14" t="s">
        <v>33</v>
      </c>
      <c r="B12" s="13">
        <f>Quiz_Company!I6</f>
        <v>0</v>
      </c>
      <c r="C12" s="13"/>
      <c r="D12" s="13"/>
      <c r="E12" s="13"/>
      <c r="F12" s="13"/>
    </row>
    <row r="13" spans="1:6" ht="45.25" customHeight="1" x14ac:dyDescent="0.2">
      <c r="A13" s="14" t="s">
        <v>34</v>
      </c>
      <c r="B13" s="13">
        <f>Quiz_Company!I7</f>
        <v>0</v>
      </c>
      <c r="C13" s="13"/>
      <c r="D13" s="13"/>
      <c r="E13" s="13"/>
      <c r="F13" s="13"/>
    </row>
    <row r="14" spans="1:6" ht="45.25" customHeight="1" x14ac:dyDescent="0.2">
      <c r="A14" s="14" t="s">
        <v>35</v>
      </c>
      <c r="B14" s="13">
        <f>Quiz_Company!I8</f>
        <v>0</v>
      </c>
      <c r="C14" s="13"/>
      <c r="D14" s="13"/>
      <c r="E14" s="13"/>
      <c r="F14" s="13"/>
    </row>
    <row r="15" spans="1:6" ht="45.25" customHeight="1" x14ac:dyDescent="0.2">
      <c r="A15" s="14" t="s">
        <v>36</v>
      </c>
      <c r="B15" s="13">
        <f>Quiz_Company!I9</f>
        <v>0</v>
      </c>
      <c r="C15" s="13"/>
      <c r="D15" s="13"/>
      <c r="E15" s="13"/>
      <c r="F15" s="13"/>
    </row>
    <row r="16" spans="1:6" ht="45.25" customHeight="1" x14ac:dyDescent="0.2">
      <c r="A16" s="14" t="s">
        <v>37</v>
      </c>
      <c r="B16" s="13">
        <f>Quiz_Company!I10</f>
        <v>0</v>
      </c>
      <c r="C16" s="13"/>
      <c r="D16" s="13"/>
      <c r="E16" s="13"/>
      <c r="F16" s="13"/>
    </row>
    <row r="17" spans="1:6" ht="45.25" customHeight="1" x14ac:dyDescent="0.2">
      <c r="A17" s="14" t="s">
        <v>38</v>
      </c>
      <c r="B17" s="13" t="str">
        <f>Quiz_Company!G8</f>
        <v/>
      </c>
      <c r="C17" s="13"/>
      <c r="D17" s="13"/>
      <c r="E17" s="13"/>
      <c r="F17" s="13"/>
    </row>
    <row r="18" spans="1:6" ht="32" customHeight="1" x14ac:dyDescent="0.2">
      <c r="A18" s="28" t="s">
        <v>39</v>
      </c>
      <c r="B18" s="29"/>
      <c r="C18" s="29"/>
      <c r="D18" s="29"/>
      <c r="E18" s="29"/>
      <c r="F18" s="30"/>
    </row>
    <row r="19" spans="1:6" ht="45.25" customHeight="1" x14ac:dyDescent="0.2">
      <c r="A19" s="14" t="s">
        <v>40</v>
      </c>
      <c r="B19" s="13" t="s">
        <v>41</v>
      </c>
      <c r="C19" s="13"/>
      <c r="D19" s="13"/>
      <c r="E19" s="13"/>
      <c r="F19" s="13"/>
    </row>
    <row r="20" spans="1:6" ht="45.25" customHeight="1" x14ac:dyDescent="0.2">
      <c r="A20" s="14" t="s">
        <v>42</v>
      </c>
      <c r="B20" s="13" t="s">
        <v>43</v>
      </c>
      <c r="C20" s="13"/>
      <c r="D20" s="13"/>
      <c r="E20" s="13"/>
      <c r="F20" s="13"/>
    </row>
    <row r="21" spans="1:6" ht="45.25" customHeight="1" x14ac:dyDescent="0.2">
      <c r="A21" s="14" t="s">
        <v>44</v>
      </c>
      <c r="B21" s="13" t="s">
        <v>45</v>
      </c>
      <c r="C21" s="13"/>
      <c r="D21" s="13"/>
      <c r="E21" s="13"/>
      <c r="F21" s="13"/>
    </row>
    <row r="22" spans="1:6" ht="45.25" customHeight="1" x14ac:dyDescent="0.2"/>
  </sheetData>
  <mergeCells count="5">
    <mergeCell ref="A2:F2"/>
    <mergeCell ref="A10:F10"/>
    <mergeCell ref="A1:F1"/>
    <mergeCell ref="A18:F18"/>
    <mergeCell ref="A4: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0"/>
  <sheetViews>
    <sheetView showGridLines="0" tabSelected="1" zoomScale="125" workbookViewId="0">
      <selection activeCell="J10" sqref="J10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52" customWidth="1"/>
    <col min="4" max="4" width="12" customWidth="1"/>
    <col min="5" max="5" width="8" customWidth="1"/>
    <col min="6" max="6" width="22" customWidth="1"/>
    <col min="7" max="7" width="36" customWidth="1"/>
    <col min="8" max="9" width="13" hidden="1" customWidth="1"/>
  </cols>
  <sheetData>
    <row r="1" spans="1:9" x14ac:dyDescent="0.2">
      <c r="A1" s="33" t="s">
        <v>46</v>
      </c>
      <c r="B1" s="24"/>
      <c r="C1" s="24"/>
      <c r="D1" s="24"/>
      <c r="E1" s="24"/>
      <c r="F1" s="24"/>
      <c r="G1" s="24"/>
      <c r="H1" s="15"/>
      <c r="I1" s="15"/>
    </row>
    <row r="2" spans="1:9" x14ac:dyDescent="0.2">
      <c r="A2" s="15"/>
      <c r="B2" s="15"/>
      <c r="C2" s="15"/>
      <c r="D2" s="15"/>
      <c r="E2" s="15"/>
      <c r="F2" s="15"/>
      <c r="G2" s="15"/>
      <c r="H2" s="15"/>
      <c r="I2" s="15"/>
    </row>
    <row r="3" spans="1:9" ht="48" customHeight="1" x14ac:dyDescent="0.2">
      <c r="A3" s="16" t="s">
        <v>47</v>
      </c>
      <c r="B3" s="34"/>
      <c r="C3" s="35"/>
      <c r="D3" s="16" t="s">
        <v>48</v>
      </c>
      <c r="E3" s="34"/>
      <c r="F3" s="37"/>
      <c r="G3" s="35"/>
      <c r="H3" s="15"/>
      <c r="I3" s="15"/>
    </row>
    <row r="4" spans="1:9" x14ac:dyDescent="0.2">
      <c r="A4" s="15"/>
      <c r="B4" s="15"/>
      <c r="C4" s="15"/>
      <c r="D4" s="15"/>
      <c r="E4" s="15"/>
      <c r="F4" s="15"/>
      <c r="G4" s="15"/>
      <c r="H4" s="15"/>
      <c r="I4" s="15"/>
    </row>
    <row r="5" spans="1:9" ht="16" customHeight="1" x14ac:dyDescent="0.2">
      <c r="A5" s="16" t="s">
        <v>49</v>
      </c>
      <c r="B5" s="16" t="s">
        <v>31</v>
      </c>
      <c r="C5" s="16" t="s">
        <v>50</v>
      </c>
      <c r="D5" s="16" t="s">
        <v>51</v>
      </c>
      <c r="E5" s="16" t="s">
        <v>52</v>
      </c>
      <c r="F5" s="36" t="s">
        <v>53</v>
      </c>
      <c r="G5" s="35"/>
      <c r="H5" s="15" t="s">
        <v>31</v>
      </c>
      <c r="I5" s="15" t="s">
        <v>54</v>
      </c>
    </row>
    <row r="6" spans="1:9" ht="34" customHeight="1" x14ac:dyDescent="0.2">
      <c r="A6" s="8">
        <v>1</v>
      </c>
      <c r="B6" s="8" t="s">
        <v>33</v>
      </c>
      <c r="C6" s="5" t="s">
        <v>55</v>
      </c>
      <c r="D6" s="17"/>
      <c r="E6" s="5" t="str">
        <f t="shared" ref="E6:E30" si="0">IF(D6="Да",2,IF(D6="Частично",1,IF(D6="Нет",0,"")))</f>
        <v/>
      </c>
      <c r="F6" s="18" t="s">
        <v>17</v>
      </c>
      <c r="G6" s="6">
        <f>SUM(E6:E30)</f>
        <v>0</v>
      </c>
      <c r="H6" s="15" t="s">
        <v>33</v>
      </c>
      <c r="I6" s="15">
        <f>SUM(E6:E10)</f>
        <v>0</v>
      </c>
    </row>
    <row r="7" spans="1:9" ht="34" customHeight="1" x14ac:dyDescent="0.2">
      <c r="A7" s="8">
        <v>2</v>
      </c>
      <c r="B7" s="8" t="s">
        <v>33</v>
      </c>
      <c r="C7" s="5" t="s">
        <v>56</v>
      </c>
      <c r="D7" s="17"/>
      <c r="E7" s="5" t="str">
        <f t="shared" si="0"/>
        <v/>
      </c>
      <c r="F7" s="18" t="s">
        <v>18</v>
      </c>
      <c r="G7" s="6" t="str">
        <f>IF(COUNTA(D6:D30)=0,"",IF(G6&lt;=15,"Нужна базовая управленческая опора",IF(G6&lt;=25,"База есть, но не хватает системности",IF(G6&lt;=35,"Управление работает, пора усиливать масштаб и результат","Сильная база, фокус на стратегии и трансформации"))))</f>
        <v/>
      </c>
      <c r="H7" s="15" t="s">
        <v>34</v>
      </c>
      <c r="I7" s="15">
        <f>SUM(E11:E15)</f>
        <v>0</v>
      </c>
    </row>
    <row r="8" spans="1:9" ht="34" customHeight="1" x14ac:dyDescent="0.2">
      <c r="A8" s="8">
        <v>3</v>
      </c>
      <c r="B8" s="8" t="s">
        <v>33</v>
      </c>
      <c r="C8" s="5" t="s">
        <v>57</v>
      </c>
      <c r="D8" s="17"/>
      <c r="E8" s="5" t="str">
        <f t="shared" si="0"/>
        <v/>
      </c>
      <c r="F8" s="18" t="s">
        <v>38</v>
      </c>
      <c r="G8" s="6" t="str">
        <f>IF(COUNTA(D6:D30)=0,"",IF(I6&lt;=MIN(I7:I10),H6,IF(I7&lt;=MIN(I8:I10),H7,IF(I8&lt;=MIN(I9:I10),H8,IF(I9&lt;=I10,H9,H10)))))</f>
        <v/>
      </c>
      <c r="H8" s="15" t="s">
        <v>35</v>
      </c>
      <c r="I8" s="15">
        <f>SUM(E16:E20)</f>
        <v>0</v>
      </c>
    </row>
    <row r="9" spans="1:9" ht="34" customHeight="1" x14ac:dyDescent="0.2">
      <c r="A9" s="8">
        <v>4</v>
      </c>
      <c r="B9" s="8" t="s">
        <v>33</v>
      </c>
      <c r="C9" s="5" t="s">
        <v>58</v>
      </c>
      <c r="D9" s="17"/>
      <c r="E9" s="5" t="str">
        <f t="shared" si="0"/>
        <v/>
      </c>
      <c r="F9" s="18" t="s">
        <v>59</v>
      </c>
      <c r="G9" s="6" t="str">
        <f>IF(G7=Matrix_Levels!$C$2,Matrix_Levels!$D$2,IF(G7=Matrix_Levels!$C$3,Matrix_Levels!$D$3,IF(G7=Matrix_Levels!$C$4,Matrix_Levels!$D$4,IF(G7=Matrix_Levels!$C$5,Matrix_Levels!$D$5,""))))</f>
        <v/>
      </c>
      <c r="H9" s="15" t="s">
        <v>36</v>
      </c>
      <c r="I9" s="15">
        <f>SUM(E21:E25)</f>
        <v>0</v>
      </c>
    </row>
    <row r="10" spans="1:9" ht="34" customHeight="1" x14ac:dyDescent="0.2">
      <c r="A10" s="8">
        <v>5</v>
      </c>
      <c r="B10" s="8" t="s">
        <v>33</v>
      </c>
      <c r="C10" s="5" t="s">
        <v>60</v>
      </c>
      <c r="D10" s="17"/>
      <c r="E10" s="5" t="str">
        <f t="shared" si="0"/>
        <v/>
      </c>
      <c r="F10" s="18" t="s">
        <v>61</v>
      </c>
      <c r="G10" s="6" t="str">
        <f>IF(G7=Matrix_Levels!$C$2,Matrix_Levels!$I$2,IF(G7=Matrix_Levels!$C$3,Matrix_Levels!$I$3,IF(G7=Matrix_Levels!$C$4,Matrix_Levels!$I$4,IF(G7=Matrix_Levels!$C$5,Matrix_Levels!$I$5,""))))</f>
        <v/>
      </c>
      <c r="H10" s="15" t="s">
        <v>37</v>
      </c>
      <c r="I10" s="15">
        <f>SUM(E26:E30)</f>
        <v>0</v>
      </c>
    </row>
    <row r="11" spans="1:9" ht="34" customHeight="1" x14ac:dyDescent="0.2">
      <c r="A11" s="8">
        <v>6</v>
      </c>
      <c r="B11" s="8" t="s">
        <v>34</v>
      </c>
      <c r="C11" s="5" t="s">
        <v>62</v>
      </c>
      <c r="D11" s="17"/>
      <c r="E11" s="5" t="str">
        <f t="shared" si="0"/>
        <v/>
      </c>
      <c r="F11" s="18" t="s">
        <v>44</v>
      </c>
      <c r="G11" s="6" t="str">
        <f>IF(G7=Matrix_Levels!$C$2,Matrix_Levels!$J$2,IF(G7=Matrix_Levels!$C$3,Matrix_Levels!$J$3,IF(G7=Matrix_Levels!$C$4,Matrix_Levels!$J$4,IF(G7=Matrix_Levels!$C$5,Matrix_Levels!$J$5,""))))</f>
        <v/>
      </c>
      <c r="H11" s="15"/>
      <c r="I11" s="15"/>
    </row>
    <row r="12" spans="1:9" ht="34" customHeight="1" x14ac:dyDescent="0.2">
      <c r="A12" s="8">
        <v>7</v>
      </c>
      <c r="B12" s="8" t="s">
        <v>34</v>
      </c>
      <c r="C12" s="5" t="s">
        <v>63</v>
      </c>
      <c r="D12" s="17"/>
      <c r="E12" s="5" t="str">
        <f t="shared" si="0"/>
        <v/>
      </c>
      <c r="F12" s="15"/>
      <c r="G12" s="15"/>
      <c r="H12" s="15"/>
      <c r="I12" s="15"/>
    </row>
    <row r="13" spans="1:9" ht="34" customHeight="1" x14ac:dyDescent="0.2">
      <c r="A13" s="8">
        <v>8</v>
      </c>
      <c r="B13" s="8" t="s">
        <v>34</v>
      </c>
      <c r="C13" s="5" t="s">
        <v>64</v>
      </c>
      <c r="D13" s="17"/>
      <c r="E13" s="5" t="str">
        <f t="shared" si="0"/>
        <v/>
      </c>
      <c r="F13" s="36" t="s">
        <v>65</v>
      </c>
      <c r="G13" s="35"/>
      <c r="H13" s="15"/>
      <c r="I13" s="15"/>
    </row>
    <row r="14" spans="1:9" ht="34" customHeight="1" x14ac:dyDescent="0.2">
      <c r="A14" s="8">
        <v>9</v>
      </c>
      <c r="B14" s="8" t="s">
        <v>34</v>
      </c>
      <c r="C14" s="5" t="s">
        <v>66</v>
      </c>
      <c r="D14" s="17"/>
      <c r="E14" s="5" t="str">
        <f t="shared" si="0"/>
        <v/>
      </c>
      <c r="F14" s="18" t="s">
        <v>67</v>
      </c>
      <c r="G14" s="7" t="str">
        <f>IF(G7=Matrix_Levels!$C$2,Matrix_Levels!$E$2,IF(G7=Matrix_Levels!$C$3,Matrix_Levels!$E$3,IF(G7=Matrix_Levels!$C$4,Matrix_Levels!$E$4,IF(G7=Matrix_Levels!$C$5,Matrix_Levels!$E$5,""))))</f>
        <v/>
      </c>
      <c r="H14" s="15"/>
      <c r="I14" s="15"/>
    </row>
    <row r="15" spans="1:9" ht="34" customHeight="1" x14ac:dyDescent="0.2">
      <c r="A15" s="8">
        <v>10</v>
      </c>
      <c r="B15" s="8" t="s">
        <v>34</v>
      </c>
      <c r="C15" s="5" t="s">
        <v>68</v>
      </c>
      <c r="D15" s="17"/>
      <c r="E15" s="5" t="str">
        <f t="shared" si="0"/>
        <v/>
      </c>
      <c r="F15" s="18" t="s">
        <v>69</v>
      </c>
      <c r="G15" s="7" t="str">
        <f>IF(G7=Matrix_Levels!$C$2,Matrix_Levels!$F$2,IF(G7=Matrix_Levels!$C$3,Matrix_Levels!$F$3,IF(G7=Matrix_Levels!$C$4,Matrix_Levels!$F$4,IF(G7=Matrix_Levels!$C$5,Matrix_Levels!$F$5,""))))</f>
        <v/>
      </c>
      <c r="H15" s="15"/>
      <c r="I15" s="15"/>
    </row>
    <row r="16" spans="1:9" ht="34" customHeight="1" x14ac:dyDescent="0.2">
      <c r="A16" s="8">
        <v>11</v>
      </c>
      <c r="B16" s="8" t="s">
        <v>35</v>
      </c>
      <c r="C16" s="5" t="s">
        <v>70</v>
      </c>
      <c r="D16" s="17"/>
      <c r="E16" s="5" t="str">
        <f t="shared" si="0"/>
        <v/>
      </c>
      <c r="F16" s="18" t="s">
        <v>71</v>
      </c>
      <c r="G16" s="7" t="str">
        <f>IF(G7=Matrix_Levels!$C$2,Matrix_Levels!$G$2,IF(G7=Matrix_Levels!$C$3,Matrix_Levels!$G$3,IF(G7=Matrix_Levels!$C$4,Matrix_Levels!$G$4,IF(G7=Matrix_Levels!$C$5,Matrix_Levels!$G$5,""))))</f>
        <v/>
      </c>
      <c r="H16" s="15"/>
      <c r="I16" s="15"/>
    </row>
    <row r="17" spans="1:9" ht="34" customHeight="1" x14ac:dyDescent="0.2">
      <c r="A17" s="8">
        <v>12</v>
      </c>
      <c r="B17" s="8" t="s">
        <v>35</v>
      </c>
      <c r="C17" s="5" t="s">
        <v>72</v>
      </c>
      <c r="D17" s="17"/>
      <c r="E17" s="5" t="str">
        <f t="shared" si="0"/>
        <v/>
      </c>
      <c r="F17" s="18" t="s">
        <v>73</v>
      </c>
      <c r="G17" s="7" t="str">
        <f>IF(G7=Matrix_Levels!$C$2,Matrix_Levels!$H$2,IF(G7=Matrix_Levels!$C$3,Matrix_Levels!$H$3,IF(G7=Matrix_Levels!$C$4,Matrix_Levels!$H$4,IF(G7=Matrix_Levels!$C$5,Matrix_Levels!$H$5,""))))</f>
        <v/>
      </c>
      <c r="H17" s="15"/>
      <c r="I17" s="15"/>
    </row>
    <row r="18" spans="1:9" ht="34" customHeight="1" x14ac:dyDescent="0.2">
      <c r="A18" s="8">
        <v>13</v>
      </c>
      <c r="B18" s="8" t="s">
        <v>35</v>
      </c>
      <c r="C18" s="5" t="s">
        <v>74</v>
      </c>
      <c r="D18" s="17"/>
      <c r="E18" s="5" t="str">
        <f t="shared" si="0"/>
        <v/>
      </c>
      <c r="F18" s="15"/>
      <c r="G18" s="15"/>
      <c r="H18" s="15"/>
      <c r="I18" s="15"/>
    </row>
    <row r="19" spans="1:9" ht="34" customHeight="1" x14ac:dyDescent="0.2">
      <c r="A19" s="8">
        <v>14</v>
      </c>
      <c r="B19" s="8" t="s">
        <v>35</v>
      </c>
      <c r="C19" s="5" t="s">
        <v>75</v>
      </c>
      <c r="D19" s="17"/>
      <c r="E19" s="5" t="str">
        <f t="shared" si="0"/>
        <v/>
      </c>
      <c r="F19" s="36" t="s">
        <v>76</v>
      </c>
      <c r="G19" s="35"/>
      <c r="H19" s="15"/>
      <c r="I19" s="15"/>
    </row>
    <row r="20" spans="1:9" ht="34" customHeight="1" x14ac:dyDescent="0.2">
      <c r="A20" s="8">
        <v>15</v>
      </c>
      <c r="B20" s="8" t="s">
        <v>35</v>
      </c>
      <c r="C20" s="5" t="s">
        <v>77</v>
      </c>
      <c r="D20" s="17"/>
      <c r="E20" s="5" t="str">
        <f t="shared" si="0"/>
        <v/>
      </c>
      <c r="F20" s="18" t="s">
        <v>78</v>
      </c>
      <c r="G20" s="7" t="str">
        <f>IF(G8=Matrix_Blocks!$A$2,Matrix_Blocks!$C$2,IF(G8=Matrix_Blocks!$A$3,Matrix_Blocks!$C$3,IF(G8=Matrix_Blocks!$A$4,Matrix_Blocks!$C$4,IF(G8=Matrix_Blocks!$A$5,Matrix_Blocks!$C$5,IF(G8=Matrix_Blocks!$A$6,Matrix_Blocks!$C$6,"")))))</f>
        <v/>
      </c>
      <c r="H20" s="15"/>
      <c r="I20" s="15"/>
    </row>
    <row r="21" spans="1:9" ht="34" customHeight="1" x14ac:dyDescent="0.2">
      <c r="A21" s="8">
        <v>16</v>
      </c>
      <c r="B21" s="8" t="s">
        <v>36</v>
      </c>
      <c r="C21" s="5" t="s">
        <v>79</v>
      </c>
      <c r="D21" s="17"/>
      <c r="E21" s="5" t="str">
        <f t="shared" si="0"/>
        <v/>
      </c>
      <c r="F21" s="18" t="s">
        <v>80</v>
      </c>
      <c r="G21" s="7" t="str">
        <f>IF(G8=Matrix_Blocks!$A$2,Matrix_Blocks!$D$2,IF(G8=Matrix_Blocks!$A$3,Matrix_Blocks!$D$3,IF(G8=Matrix_Blocks!$A$4,Matrix_Blocks!$D$4,IF(G8=Matrix_Blocks!$A$5,Matrix_Blocks!$D$5,IF(G8=Matrix_Blocks!$A$6,Matrix_Blocks!$D$6,"")))))</f>
        <v/>
      </c>
      <c r="H21" s="15"/>
      <c r="I21" s="15"/>
    </row>
    <row r="22" spans="1:9" ht="34" customHeight="1" x14ac:dyDescent="0.2">
      <c r="A22" s="8">
        <v>17</v>
      </c>
      <c r="B22" s="8" t="s">
        <v>36</v>
      </c>
      <c r="C22" s="5" t="s">
        <v>81</v>
      </c>
      <c r="D22" s="17"/>
      <c r="E22" s="5" t="str">
        <f t="shared" si="0"/>
        <v/>
      </c>
      <c r="F22" s="18" t="s">
        <v>82</v>
      </c>
      <c r="G22" s="7" t="str">
        <f>IF(G8=Matrix_Blocks!$A$2,Matrix_Blocks!$E$2,IF(G8=Matrix_Blocks!$A$3,Matrix_Blocks!$E$3,IF(G8=Matrix_Blocks!$A$4,Matrix_Blocks!$E$4,IF(G8=Matrix_Blocks!$A$5,Matrix_Blocks!$E$5,IF(G8=Matrix_Blocks!$A$6,Matrix_Blocks!$E$6,"")))))</f>
        <v/>
      </c>
      <c r="H22" s="15"/>
      <c r="I22" s="15"/>
    </row>
    <row r="23" spans="1:9" ht="34" customHeight="1" x14ac:dyDescent="0.2">
      <c r="A23" s="8">
        <v>18</v>
      </c>
      <c r="B23" s="8" t="s">
        <v>36</v>
      </c>
      <c r="C23" s="5" t="s">
        <v>83</v>
      </c>
      <c r="D23" s="17"/>
      <c r="E23" s="5" t="str">
        <f t="shared" si="0"/>
        <v/>
      </c>
      <c r="F23" s="18" t="s">
        <v>84</v>
      </c>
      <c r="G23" s="7" t="str">
        <f>IF(G8=Matrix_Blocks!$A$2,Matrix_Blocks!$F$2,IF(G8=Matrix_Blocks!$A$3,Matrix_Blocks!$F$3,IF(G8=Matrix_Blocks!$A$4,Matrix_Blocks!$F$4,IF(G8=Matrix_Blocks!$A$5,Matrix_Blocks!$F$5,IF(G8=Matrix_Blocks!$A$6,Matrix_Blocks!$F$6,"")))))</f>
        <v/>
      </c>
      <c r="H23" s="15"/>
      <c r="I23" s="15"/>
    </row>
    <row r="24" spans="1:9" ht="34" customHeight="1" x14ac:dyDescent="0.2">
      <c r="A24" s="8">
        <v>19</v>
      </c>
      <c r="B24" s="8" t="s">
        <v>36</v>
      </c>
      <c r="C24" s="5" t="s">
        <v>85</v>
      </c>
      <c r="D24" s="17"/>
      <c r="E24" s="5" t="str">
        <f t="shared" si="0"/>
        <v/>
      </c>
      <c r="F24" s="15"/>
      <c r="G24" s="15"/>
      <c r="H24" s="15"/>
      <c r="I24" s="15"/>
    </row>
    <row r="25" spans="1:9" ht="24" customHeight="1" x14ac:dyDescent="0.2">
      <c r="A25" s="8">
        <v>20</v>
      </c>
      <c r="B25" s="8" t="s">
        <v>36</v>
      </c>
      <c r="C25" s="5" t="s">
        <v>86</v>
      </c>
      <c r="D25" s="17"/>
      <c r="E25" s="5" t="str">
        <f t="shared" si="0"/>
        <v/>
      </c>
      <c r="F25" s="15"/>
      <c r="G25" s="15"/>
      <c r="H25" s="15"/>
      <c r="I25" s="15"/>
    </row>
    <row r="26" spans="1:9" ht="24" customHeight="1" x14ac:dyDescent="0.2">
      <c r="A26" s="8">
        <v>21</v>
      </c>
      <c r="B26" s="8" t="s">
        <v>37</v>
      </c>
      <c r="C26" s="5" t="s">
        <v>87</v>
      </c>
      <c r="D26" s="17"/>
      <c r="E26" s="5" t="str">
        <f t="shared" si="0"/>
        <v/>
      </c>
      <c r="F26" s="15"/>
      <c r="G26" s="15"/>
      <c r="H26" s="15"/>
      <c r="I26" s="15"/>
    </row>
    <row r="27" spans="1:9" ht="24" customHeight="1" x14ac:dyDescent="0.2">
      <c r="A27" s="8">
        <v>22</v>
      </c>
      <c r="B27" s="8" t="s">
        <v>37</v>
      </c>
      <c r="C27" s="5" t="s">
        <v>88</v>
      </c>
      <c r="D27" s="17"/>
      <c r="E27" s="5" t="str">
        <f t="shared" si="0"/>
        <v/>
      </c>
      <c r="F27" s="15"/>
      <c r="G27" s="15"/>
      <c r="H27" s="15"/>
      <c r="I27" s="15"/>
    </row>
    <row r="28" spans="1:9" ht="24" customHeight="1" x14ac:dyDescent="0.2">
      <c r="A28" s="8">
        <v>23</v>
      </c>
      <c r="B28" s="8" t="s">
        <v>37</v>
      </c>
      <c r="C28" s="5" t="s">
        <v>89</v>
      </c>
      <c r="D28" s="17"/>
      <c r="E28" s="5" t="str">
        <f t="shared" si="0"/>
        <v/>
      </c>
      <c r="F28" s="15"/>
      <c r="G28" s="15"/>
      <c r="H28" s="15"/>
      <c r="I28" s="15"/>
    </row>
    <row r="29" spans="1:9" ht="34" customHeight="1" x14ac:dyDescent="0.2">
      <c r="A29" s="8">
        <v>24</v>
      </c>
      <c r="B29" s="8" t="s">
        <v>37</v>
      </c>
      <c r="C29" s="5" t="s">
        <v>90</v>
      </c>
      <c r="D29" s="17"/>
      <c r="E29" s="5" t="str">
        <f t="shared" si="0"/>
        <v/>
      </c>
      <c r="F29" s="15"/>
      <c r="G29" s="15"/>
      <c r="H29" s="15"/>
      <c r="I29" s="15"/>
    </row>
    <row r="30" spans="1:9" ht="34" customHeight="1" x14ac:dyDescent="0.2">
      <c r="A30" s="8">
        <v>25</v>
      </c>
      <c r="B30" s="8" t="s">
        <v>37</v>
      </c>
      <c r="C30" s="5" t="s">
        <v>91</v>
      </c>
      <c r="D30" s="17"/>
      <c r="E30" s="5" t="str">
        <f t="shared" si="0"/>
        <v/>
      </c>
      <c r="F30" s="15"/>
      <c r="G30" s="15"/>
      <c r="H30" s="15"/>
      <c r="I30" s="15"/>
    </row>
  </sheetData>
  <mergeCells count="6">
    <mergeCell ref="A1:G1"/>
    <mergeCell ref="B3:C3"/>
    <mergeCell ref="F19:G19"/>
    <mergeCell ref="F5:G5"/>
    <mergeCell ref="E3:G3"/>
    <mergeCell ref="F13:G13"/>
  </mergeCells>
  <conditionalFormatting sqref="G6">
    <cfRule type="colorScale" priority="1">
      <colorScale>
        <cfvo type="num" val="0"/>
        <cfvo type="num" val="25"/>
        <cfvo type="num" val="50"/>
        <color rgb="FFF8696B"/>
        <color rgb="FFFFEB84"/>
        <color rgb="FF63BE7B"/>
      </colorScale>
    </cfRule>
  </conditionalFormatting>
  <dataValidations count="1">
    <dataValidation type="list" allowBlank="1" sqref="D6:D30" xr:uid="{00000000-0002-0000-0200-000000000000}">
      <formula1>"Нет,Частично,Да"</formula1>
    </dataValidation>
  </dataValidation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"/>
  <sheetViews>
    <sheetView showGridLines="0" topLeftCell="D1" workbookViewId="0"/>
  </sheetViews>
  <sheetFormatPr baseColWidth="10" defaultColWidth="8.83203125" defaultRowHeight="15" x14ac:dyDescent="0.2"/>
  <cols>
    <col min="1" max="2" width="10" customWidth="1"/>
    <col min="3" max="3" width="28" customWidth="1"/>
    <col min="4" max="4" width="55" customWidth="1"/>
    <col min="5" max="8" width="28" customWidth="1"/>
    <col min="9" max="9" width="32" customWidth="1"/>
    <col min="10" max="10" width="38" customWidth="1"/>
  </cols>
  <sheetData>
    <row r="1" spans="1:10" ht="16" customHeight="1" x14ac:dyDescent="0.2">
      <c r="A1" s="4" t="s">
        <v>92</v>
      </c>
      <c r="B1" s="4" t="s">
        <v>93</v>
      </c>
      <c r="C1" s="4" t="s">
        <v>18</v>
      </c>
      <c r="D1" s="4" t="s">
        <v>59</v>
      </c>
      <c r="E1" s="4" t="s">
        <v>67</v>
      </c>
      <c r="F1" s="4" t="s">
        <v>69</v>
      </c>
      <c r="G1" s="4" t="s">
        <v>71</v>
      </c>
      <c r="H1" s="4" t="s">
        <v>73</v>
      </c>
      <c r="I1" s="4" t="s">
        <v>61</v>
      </c>
      <c r="J1" s="4" t="s">
        <v>44</v>
      </c>
    </row>
    <row r="2" spans="1:10" ht="30" customHeight="1" x14ac:dyDescent="0.2">
      <c r="A2" s="8">
        <v>0</v>
      </c>
      <c r="B2" s="8">
        <v>15</v>
      </c>
      <c r="C2" s="8" t="s">
        <v>26</v>
      </c>
      <c r="D2" s="8" t="s">
        <v>94</v>
      </c>
      <c r="E2" s="7" t="s">
        <v>95</v>
      </c>
      <c r="F2" s="7" t="s">
        <v>96</v>
      </c>
      <c r="G2" s="7" t="s">
        <v>97</v>
      </c>
      <c r="H2" s="7" t="s">
        <v>34</v>
      </c>
      <c r="I2" s="7" t="s">
        <v>98</v>
      </c>
      <c r="J2" s="7" t="s">
        <v>99</v>
      </c>
    </row>
    <row r="3" spans="1:10" ht="45" customHeight="1" x14ac:dyDescent="0.2">
      <c r="A3" s="8">
        <v>16</v>
      </c>
      <c r="B3" s="8">
        <v>25</v>
      </c>
      <c r="C3" s="8" t="s">
        <v>27</v>
      </c>
      <c r="D3" s="8" t="s">
        <v>100</v>
      </c>
      <c r="E3" s="7" t="s">
        <v>101</v>
      </c>
      <c r="F3" s="7" t="s">
        <v>102</v>
      </c>
      <c r="G3" s="7" t="s">
        <v>103</v>
      </c>
      <c r="H3" s="7" t="s">
        <v>104</v>
      </c>
      <c r="I3" s="7" t="s">
        <v>105</v>
      </c>
      <c r="J3" s="7" t="s">
        <v>106</v>
      </c>
    </row>
    <row r="4" spans="1:10" ht="30" customHeight="1" x14ac:dyDescent="0.2">
      <c r="A4" s="8">
        <v>26</v>
      </c>
      <c r="B4" s="8">
        <v>35</v>
      </c>
      <c r="C4" s="8" t="s">
        <v>28</v>
      </c>
      <c r="D4" s="8" t="s">
        <v>107</v>
      </c>
      <c r="E4" s="7" t="s">
        <v>108</v>
      </c>
      <c r="F4" s="7" t="s">
        <v>109</v>
      </c>
      <c r="G4" s="7" t="s">
        <v>110</v>
      </c>
      <c r="H4" s="7" t="s">
        <v>111</v>
      </c>
      <c r="I4" s="7" t="s">
        <v>112</v>
      </c>
      <c r="J4" s="7" t="s">
        <v>113</v>
      </c>
    </row>
    <row r="5" spans="1:10" ht="30" customHeight="1" x14ac:dyDescent="0.2">
      <c r="A5" s="8">
        <v>36</v>
      </c>
      <c r="B5" s="8">
        <v>50</v>
      </c>
      <c r="C5" s="8" t="s">
        <v>29</v>
      </c>
      <c r="D5" s="8" t="s">
        <v>114</v>
      </c>
      <c r="E5" s="7" t="s">
        <v>115</v>
      </c>
      <c r="F5" s="7" t="s">
        <v>116</v>
      </c>
      <c r="G5" s="7" t="s">
        <v>117</v>
      </c>
      <c r="H5" s="7" t="s">
        <v>118</v>
      </c>
      <c r="I5" s="7" t="s">
        <v>119</v>
      </c>
      <c r="J5" s="7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showGridLines="0" workbookViewId="0"/>
  </sheetViews>
  <sheetFormatPr baseColWidth="10" defaultColWidth="8.83203125" defaultRowHeight="15" x14ac:dyDescent="0.2"/>
  <cols>
    <col min="1" max="1" width="34" customWidth="1"/>
    <col min="2" max="2" width="58" customWidth="1"/>
    <col min="3" max="4" width="30" customWidth="1"/>
    <col min="5" max="6" width="34" customWidth="1"/>
  </cols>
  <sheetData>
    <row r="1" spans="1:6" ht="16" customHeight="1" x14ac:dyDescent="0.2">
      <c r="A1" s="4" t="s">
        <v>31</v>
      </c>
      <c r="B1" s="4" t="s">
        <v>121</v>
      </c>
      <c r="C1" s="4" t="s">
        <v>67</v>
      </c>
      <c r="D1" s="4" t="s">
        <v>69</v>
      </c>
      <c r="E1" s="4" t="s">
        <v>71</v>
      </c>
      <c r="F1" s="4" t="s">
        <v>73</v>
      </c>
    </row>
    <row r="2" spans="1:6" ht="30" customHeight="1" x14ac:dyDescent="0.2">
      <c r="A2" s="8" t="s">
        <v>33</v>
      </c>
      <c r="B2" s="8" t="s">
        <v>122</v>
      </c>
      <c r="C2" s="6" t="s">
        <v>95</v>
      </c>
      <c r="D2" s="6" t="s">
        <v>97</v>
      </c>
      <c r="E2" s="6" t="s">
        <v>34</v>
      </c>
      <c r="F2" s="6" t="s">
        <v>101</v>
      </c>
    </row>
    <row r="3" spans="1:6" ht="30" customHeight="1" x14ac:dyDescent="0.2">
      <c r="A3" s="8" t="s">
        <v>34</v>
      </c>
      <c r="B3" s="8" t="s">
        <v>123</v>
      </c>
      <c r="C3" s="6" t="s">
        <v>102</v>
      </c>
      <c r="D3" s="6" t="s">
        <v>103</v>
      </c>
      <c r="E3" s="6" t="s">
        <v>124</v>
      </c>
      <c r="F3" s="6" t="s">
        <v>125</v>
      </c>
    </row>
    <row r="4" spans="1:6" ht="30" customHeight="1" x14ac:dyDescent="0.2">
      <c r="A4" s="8" t="s">
        <v>35</v>
      </c>
      <c r="B4" s="8" t="s">
        <v>126</v>
      </c>
      <c r="C4" s="6" t="s">
        <v>104</v>
      </c>
      <c r="D4" s="6" t="s">
        <v>127</v>
      </c>
      <c r="E4" s="6" t="s">
        <v>108</v>
      </c>
      <c r="F4" s="6" t="s">
        <v>109</v>
      </c>
    </row>
    <row r="5" spans="1:6" ht="30" customHeight="1" x14ac:dyDescent="0.2">
      <c r="A5" s="8" t="s">
        <v>36</v>
      </c>
      <c r="B5" s="8" t="s">
        <v>128</v>
      </c>
      <c r="C5" s="6" t="s">
        <v>96</v>
      </c>
      <c r="D5" s="6" t="s">
        <v>129</v>
      </c>
      <c r="E5" s="6" t="s">
        <v>130</v>
      </c>
      <c r="F5" s="6" t="s">
        <v>131</v>
      </c>
    </row>
    <row r="6" spans="1:6" ht="30" customHeight="1" x14ac:dyDescent="0.2">
      <c r="A6" s="8" t="s">
        <v>37</v>
      </c>
      <c r="B6" s="8" t="s">
        <v>132</v>
      </c>
      <c r="C6" s="6" t="s">
        <v>115</v>
      </c>
      <c r="D6" s="6" t="s">
        <v>111</v>
      </c>
      <c r="E6" s="6" t="s">
        <v>133</v>
      </c>
      <c r="F6" s="6" t="s">
        <v>110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15"/>
  <sheetViews>
    <sheetView showGridLines="0" topLeftCell="A21" zoomScale="91" workbookViewId="0"/>
  </sheetViews>
  <sheetFormatPr baseColWidth="10" defaultColWidth="8.83203125" defaultRowHeight="15" x14ac:dyDescent="0.2"/>
  <cols>
    <col min="1" max="1" width="28" customWidth="1"/>
    <col min="2" max="3" width="22" customWidth="1"/>
    <col min="4" max="4" width="18" customWidth="1"/>
    <col min="5" max="5" width="42" customWidth="1"/>
    <col min="6" max="6" width="14" customWidth="1"/>
    <col min="7" max="7" width="34" customWidth="1"/>
    <col min="8" max="8" width="46" customWidth="1"/>
    <col min="9" max="9" width="54" customWidth="1"/>
    <col min="10" max="10" width="16" customWidth="1"/>
    <col min="11" max="11" width="12" customWidth="1"/>
    <col min="12" max="12" width="14" customWidth="1"/>
  </cols>
  <sheetData>
    <row r="1" spans="1:17" ht="34" customHeight="1" x14ac:dyDescent="0.2">
      <c r="A1" s="19" t="s">
        <v>31</v>
      </c>
      <c r="B1" s="19" t="s">
        <v>134</v>
      </c>
      <c r="C1" s="19" t="s">
        <v>135</v>
      </c>
      <c r="D1" s="19" t="s">
        <v>136</v>
      </c>
      <c r="E1" s="19" t="s">
        <v>137</v>
      </c>
      <c r="F1" s="19" t="s">
        <v>138</v>
      </c>
      <c r="G1" s="19" t="s">
        <v>139</v>
      </c>
      <c r="H1" s="19" t="s">
        <v>140</v>
      </c>
      <c r="I1" s="19" t="s">
        <v>141</v>
      </c>
      <c r="J1" s="19" t="s">
        <v>142</v>
      </c>
      <c r="K1" s="20"/>
      <c r="L1" s="20"/>
      <c r="M1" s="21"/>
      <c r="N1" s="21"/>
      <c r="O1" s="21"/>
      <c r="P1" s="21"/>
      <c r="Q1" s="21"/>
    </row>
    <row r="2" spans="1:17" ht="42" customHeight="1" x14ac:dyDescent="0.2">
      <c r="A2" s="8" t="s">
        <v>33</v>
      </c>
      <c r="B2" s="8" t="s">
        <v>143</v>
      </c>
      <c r="C2" s="8" t="s">
        <v>144</v>
      </c>
      <c r="D2" s="8" t="s">
        <v>145</v>
      </c>
      <c r="E2" s="7" t="s">
        <v>95</v>
      </c>
      <c r="F2" s="5" t="s">
        <v>146</v>
      </c>
      <c r="G2" s="22" t="s">
        <v>147</v>
      </c>
      <c r="H2" s="5" t="s">
        <v>148</v>
      </c>
      <c r="I2" s="5" t="s">
        <v>149</v>
      </c>
      <c r="J2" s="9" t="s">
        <v>150</v>
      </c>
      <c r="K2" s="10"/>
      <c r="L2" s="5"/>
    </row>
    <row r="3" spans="1:17" ht="42" customHeight="1" x14ac:dyDescent="0.2">
      <c r="A3" s="8" t="s">
        <v>33</v>
      </c>
      <c r="B3" s="8" t="s">
        <v>151</v>
      </c>
      <c r="C3" s="8" t="s">
        <v>144</v>
      </c>
      <c r="D3" s="8" t="s">
        <v>151</v>
      </c>
      <c r="E3" s="7" t="s">
        <v>97</v>
      </c>
      <c r="F3" s="5"/>
      <c r="G3" s="5"/>
      <c r="H3" s="5" t="s">
        <v>152</v>
      </c>
      <c r="I3" s="5" t="s">
        <v>153</v>
      </c>
      <c r="J3" s="9" t="s">
        <v>154</v>
      </c>
      <c r="K3" s="10"/>
      <c r="L3" s="5"/>
    </row>
    <row r="4" spans="1:17" ht="42" customHeight="1" x14ac:dyDescent="0.2">
      <c r="A4" s="8" t="s">
        <v>33</v>
      </c>
      <c r="B4" s="8" t="s">
        <v>143</v>
      </c>
      <c r="C4" s="8" t="s">
        <v>155</v>
      </c>
      <c r="D4" s="8"/>
      <c r="E4" s="7" t="s">
        <v>101</v>
      </c>
      <c r="F4" s="5" t="s">
        <v>156</v>
      </c>
      <c r="G4" s="22" t="s">
        <v>157</v>
      </c>
      <c r="H4" s="5" t="s">
        <v>158</v>
      </c>
      <c r="I4" s="5" t="s">
        <v>159</v>
      </c>
      <c r="J4" s="9" t="s">
        <v>160</v>
      </c>
      <c r="K4" s="10"/>
      <c r="L4" s="5"/>
    </row>
    <row r="5" spans="1:17" ht="42" customHeight="1" x14ac:dyDescent="0.2">
      <c r="A5" s="8" t="s">
        <v>33</v>
      </c>
      <c r="B5" s="8" t="s">
        <v>161</v>
      </c>
      <c r="C5" s="8" t="s">
        <v>162</v>
      </c>
      <c r="D5" s="8"/>
      <c r="E5" s="7" t="s">
        <v>34</v>
      </c>
      <c r="F5" s="5" t="s">
        <v>163</v>
      </c>
      <c r="G5" s="5"/>
      <c r="H5" s="5"/>
      <c r="I5" s="5"/>
      <c r="J5" s="9" t="s">
        <v>164</v>
      </c>
      <c r="K5" s="10"/>
      <c r="L5" s="5"/>
      <c r="Q5" s="12"/>
    </row>
    <row r="6" spans="1:17" ht="42" hidden="1" customHeight="1" x14ac:dyDescent="0.2">
      <c r="A6" s="8" t="s">
        <v>34</v>
      </c>
      <c r="B6" s="8" t="s">
        <v>143</v>
      </c>
      <c r="C6" s="8" t="s">
        <v>162</v>
      </c>
      <c r="D6" s="8"/>
      <c r="E6" s="7" t="s">
        <v>102</v>
      </c>
      <c r="F6" s="5" t="s">
        <v>165</v>
      </c>
      <c r="G6" s="22" t="s">
        <v>166</v>
      </c>
      <c r="H6" s="5" t="s">
        <v>167</v>
      </c>
      <c r="I6" s="5" t="s">
        <v>168</v>
      </c>
      <c r="J6" s="9" t="s">
        <v>169</v>
      </c>
      <c r="K6" s="10"/>
      <c r="L6" s="5"/>
    </row>
    <row r="7" spans="1:17" ht="42" hidden="1" customHeight="1" x14ac:dyDescent="0.2">
      <c r="A7" s="8" t="s">
        <v>34</v>
      </c>
      <c r="B7" s="8" t="s">
        <v>151</v>
      </c>
      <c r="C7" s="8" t="s">
        <v>155</v>
      </c>
      <c r="D7" s="8" t="s">
        <v>151</v>
      </c>
      <c r="E7" s="7" t="s">
        <v>170</v>
      </c>
      <c r="F7" s="5"/>
      <c r="G7" s="5"/>
      <c r="H7" s="5" t="s">
        <v>171</v>
      </c>
      <c r="I7" s="5" t="s">
        <v>172</v>
      </c>
      <c r="J7" s="9" t="s">
        <v>173</v>
      </c>
      <c r="K7" s="10"/>
      <c r="L7" s="5"/>
    </row>
    <row r="8" spans="1:17" ht="42" hidden="1" customHeight="1" x14ac:dyDescent="0.2">
      <c r="A8" s="8" t="s">
        <v>34</v>
      </c>
      <c r="B8" s="8" t="s">
        <v>161</v>
      </c>
      <c r="C8" s="8" t="s">
        <v>162</v>
      </c>
      <c r="D8" s="8"/>
      <c r="E8" s="7" t="s">
        <v>174</v>
      </c>
      <c r="F8" s="5" t="s">
        <v>175</v>
      </c>
      <c r="G8" s="5"/>
      <c r="H8" s="5"/>
      <c r="I8" s="5"/>
      <c r="J8" s="9" t="s">
        <v>176</v>
      </c>
      <c r="K8" s="10"/>
      <c r="L8" s="5"/>
    </row>
    <row r="9" spans="1:17" ht="42" hidden="1" customHeight="1" x14ac:dyDescent="0.2">
      <c r="A9" s="8" t="s">
        <v>34</v>
      </c>
      <c r="B9" s="8" t="s">
        <v>161</v>
      </c>
      <c r="C9" s="8" t="s">
        <v>155</v>
      </c>
      <c r="D9" s="8"/>
      <c r="E9" s="7" t="s">
        <v>124</v>
      </c>
      <c r="F9" s="5" t="s">
        <v>177</v>
      </c>
      <c r="G9" s="22" t="s">
        <v>178</v>
      </c>
      <c r="H9" s="5" t="s">
        <v>179</v>
      </c>
      <c r="I9" s="5"/>
      <c r="J9" s="9" t="s">
        <v>180</v>
      </c>
      <c r="K9" s="10"/>
      <c r="L9" s="5"/>
    </row>
    <row r="10" spans="1:17" ht="42" customHeight="1" x14ac:dyDescent="0.2">
      <c r="A10" s="8" t="s">
        <v>34</v>
      </c>
      <c r="B10" s="8" t="s">
        <v>161</v>
      </c>
      <c r="C10" s="8" t="s">
        <v>162</v>
      </c>
      <c r="D10" s="8"/>
      <c r="E10" s="7" t="s">
        <v>181</v>
      </c>
      <c r="F10" s="5" t="s">
        <v>182</v>
      </c>
      <c r="G10" s="5"/>
      <c r="H10" s="5"/>
      <c r="I10" s="5"/>
      <c r="J10" s="9" t="s">
        <v>183</v>
      </c>
      <c r="K10" s="10"/>
      <c r="L10" s="5"/>
    </row>
    <row r="11" spans="1:17" ht="42" customHeight="1" x14ac:dyDescent="0.2">
      <c r="A11" s="8" t="s">
        <v>34</v>
      </c>
      <c r="B11" s="8" t="s">
        <v>151</v>
      </c>
      <c r="C11" s="8" t="s">
        <v>155</v>
      </c>
      <c r="D11" s="8" t="s">
        <v>151</v>
      </c>
      <c r="E11" s="7" t="s">
        <v>103</v>
      </c>
      <c r="F11" s="5"/>
      <c r="G11" s="5"/>
      <c r="H11" s="5" t="s">
        <v>171</v>
      </c>
      <c r="I11" s="5" t="s">
        <v>184</v>
      </c>
      <c r="J11" s="9" t="s">
        <v>185</v>
      </c>
      <c r="K11" s="10"/>
      <c r="L11" s="5"/>
    </row>
    <row r="12" spans="1:17" ht="42" customHeight="1" x14ac:dyDescent="0.2">
      <c r="A12" s="8" t="s">
        <v>34</v>
      </c>
      <c r="B12" s="8" t="s">
        <v>161</v>
      </c>
      <c r="C12" s="8" t="s">
        <v>162</v>
      </c>
      <c r="D12" s="8"/>
      <c r="E12" s="7" t="s">
        <v>125</v>
      </c>
      <c r="F12" s="5" t="s">
        <v>186</v>
      </c>
      <c r="G12" s="5"/>
      <c r="H12" s="5"/>
      <c r="I12" s="5"/>
      <c r="J12" s="9" t="s">
        <v>187</v>
      </c>
      <c r="K12" s="10"/>
      <c r="L12" s="5"/>
    </row>
    <row r="13" spans="1:17" ht="42" customHeight="1" x14ac:dyDescent="0.2">
      <c r="A13" s="8" t="s">
        <v>34</v>
      </c>
      <c r="B13" s="8" t="s">
        <v>151</v>
      </c>
      <c r="C13" s="8" t="s">
        <v>162</v>
      </c>
      <c r="D13" s="8" t="s">
        <v>151</v>
      </c>
      <c r="E13" s="7" t="s">
        <v>188</v>
      </c>
      <c r="F13" s="5"/>
      <c r="G13" s="5"/>
      <c r="H13" s="5" t="s">
        <v>189</v>
      </c>
      <c r="I13" s="5"/>
      <c r="J13" s="9" t="s">
        <v>190</v>
      </c>
      <c r="K13" s="10"/>
      <c r="L13" s="5"/>
    </row>
    <row r="14" spans="1:17" ht="42" hidden="1" customHeight="1" x14ac:dyDescent="0.2">
      <c r="A14" s="8" t="s">
        <v>35</v>
      </c>
      <c r="B14" s="8" t="s">
        <v>143</v>
      </c>
      <c r="C14" s="8" t="s">
        <v>155</v>
      </c>
      <c r="D14" s="8"/>
      <c r="E14" s="7" t="s">
        <v>116</v>
      </c>
      <c r="F14" s="5" t="s">
        <v>191</v>
      </c>
      <c r="G14" s="22" t="s">
        <v>192</v>
      </c>
      <c r="H14" s="5" t="s">
        <v>193</v>
      </c>
      <c r="I14" s="5" t="s">
        <v>194</v>
      </c>
      <c r="J14" s="9" t="s">
        <v>195</v>
      </c>
      <c r="K14" s="10"/>
      <c r="L14" s="5"/>
    </row>
    <row r="15" spans="1:17" ht="42" hidden="1" customHeight="1" x14ac:dyDescent="0.2">
      <c r="A15" s="8" t="s">
        <v>35</v>
      </c>
      <c r="B15" s="8" t="s">
        <v>196</v>
      </c>
      <c r="C15" s="8" t="s">
        <v>155</v>
      </c>
      <c r="D15" s="8" t="s">
        <v>145</v>
      </c>
      <c r="E15" s="7" t="s">
        <v>197</v>
      </c>
      <c r="F15" s="5" t="s">
        <v>198</v>
      </c>
      <c r="G15" s="22" t="s">
        <v>199</v>
      </c>
      <c r="H15" s="5" t="s">
        <v>200</v>
      </c>
      <c r="I15" s="5" t="s">
        <v>201</v>
      </c>
      <c r="J15" s="9" t="s">
        <v>202</v>
      </c>
      <c r="K15" s="10"/>
      <c r="L15" s="5"/>
    </row>
    <row r="16" spans="1:17" ht="42" hidden="1" customHeight="1" x14ac:dyDescent="0.2">
      <c r="A16" s="8" t="s">
        <v>35</v>
      </c>
      <c r="B16" s="8" t="s">
        <v>143</v>
      </c>
      <c r="C16" s="8" t="s">
        <v>155</v>
      </c>
      <c r="D16" s="8"/>
      <c r="E16" s="7" t="s">
        <v>203</v>
      </c>
      <c r="F16" s="5" t="s">
        <v>204</v>
      </c>
      <c r="G16" s="22" t="s">
        <v>205</v>
      </c>
      <c r="H16" s="5" t="s">
        <v>206</v>
      </c>
      <c r="I16" s="5" t="s">
        <v>207</v>
      </c>
      <c r="J16" s="9" t="s">
        <v>208</v>
      </c>
      <c r="K16" s="10"/>
      <c r="L16" s="5"/>
    </row>
    <row r="17" spans="1:12" ht="42" hidden="1" customHeight="1" x14ac:dyDescent="0.2">
      <c r="A17" s="8" t="s">
        <v>35</v>
      </c>
      <c r="B17" s="8" t="s">
        <v>143</v>
      </c>
      <c r="C17" s="8" t="s">
        <v>155</v>
      </c>
      <c r="D17" s="8"/>
      <c r="E17" s="7" t="s">
        <v>209</v>
      </c>
      <c r="F17" s="5" t="s">
        <v>210</v>
      </c>
      <c r="G17" s="22" t="s">
        <v>211</v>
      </c>
      <c r="H17" s="5" t="s">
        <v>212</v>
      </c>
      <c r="I17" s="5" t="s">
        <v>213</v>
      </c>
      <c r="J17" s="9" t="s">
        <v>214</v>
      </c>
      <c r="K17" s="10"/>
      <c r="L17" s="5"/>
    </row>
    <row r="18" spans="1:12" ht="42" customHeight="1" x14ac:dyDescent="0.2">
      <c r="A18" s="8" t="s">
        <v>35</v>
      </c>
      <c r="B18" s="8" t="s">
        <v>143</v>
      </c>
      <c r="C18" s="8" t="s">
        <v>155</v>
      </c>
      <c r="D18" s="8"/>
      <c r="E18" s="7" t="s">
        <v>104</v>
      </c>
      <c r="F18" s="5" t="s">
        <v>215</v>
      </c>
      <c r="G18" s="22" t="s">
        <v>216</v>
      </c>
      <c r="H18" s="5" t="s">
        <v>217</v>
      </c>
      <c r="I18" s="5" t="s">
        <v>218</v>
      </c>
      <c r="J18" s="9" t="s">
        <v>219</v>
      </c>
      <c r="K18" s="10"/>
      <c r="L18" s="5"/>
    </row>
    <row r="19" spans="1:12" ht="42" customHeight="1" x14ac:dyDescent="0.2">
      <c r="A19" s="8" t="s">
        <v>35</v>
      </c>
      <c r="B19" s="8" t="s">
        <v>196</v>
      </c>
      <c r="C19" s="8" t="s">
        <v>155</v>
      </c>
      <c r="D19" s="8" t="s">
        <v>145</v>
      </c>
      <c r="E19" s="7" t="s">
        <v>109</v>
      </c>
      <c r="F19" s="5" t="s">
        <v>220</v>
      </c>
      <c r="G19" s="22" t="s">
        <v>221</v>
      </c>
      <c r="H19" s="5" t="s">
        <v>222</v>
      </c>
      <c r="I19" s="5" t="s">
        <v>223</v>
      </c>
      <c r="J19" s="9" t="s">
        <v>224</v>
      </c>
      <c r="K19" s="10"/>
      <c r="L19" s="5"/>
    </row>
    <row r="20" spans="1:12" ht="42" customHeight="1" x14ac:dyDescent="0.2">
      <c r="A20" s="8" t="s">
        <v>35</v>
      </c>
      <c r="B20" s="8" t="s">
        <v>143</v>
      </c>
      <c r="C20" s="8" t="s">
        <v>155</v>
      </c>
      <c r="D20" s="8"/>
      <c r="E20" s="7" t="s">
        <v>225</v>
      </c>
      <c r="F20" s="5" t="s">
        <v>226</v>
      </c>
      <c r="G20" s="22" t="s">
        <v>227</v>
      </c>
      <c r="H20" s="5" t="s">
        <v>228</v>
      </c>
      <c r="I20" s="5" t="s">
        <v>229</v>
      </c>
      <c r="J20" s="9" t="s">
        <v>230</v>
      </c>
      <c r="K20" s="10"/>
      <c r="L20" s="5"/>
    </row>
    <row r="21" spans="1:12" ht="42" customHeight="1" x14ac:dyDescent="0.2">
      <c r="A21" s="8" t="s">
        <v>35</v>
      </c>
      <c r="B21" s="8" t="s">
        <v>196</v>
      </c>
      <c r="C21" s="8" t="s">
        <v>155</v>
      </c>
      <c r="D21" s="8" t="s">
        <v>145</v>
      </c>
      <c r="E21" s="7" t="s">
        <v>127</v>
      </c>
      <c r="F21" s="5" t="s">
        <v>231</v>
      </c>
      <c r="G21" s="22" t="s">
        <v>232</v>
      </c>
      <c r="H21" s="5" t="s">
        <v>233</v>
      </c>
      <c r="I21" s="5" t="s">
        <v>234</v>
      </c>
      <c r="J21" s="9" t="s">
        <v>235</v>
      </c>
      <c r="K21" s="10"/>
      <c r="L21" s="5"/>
    </row>
    <row r="22" spans="1:12" ht="42" hidden="1" customHeight="1" x14ac:dyDescent="0.2">
      <c r="A22" s="8" t="s">
        <v>35</v>
      </c>
      <c r="B22" s="8" t="s">
        <v>196</v>
      </c>
      <c r="C22" s="8" t="s">
        <v>162</v>
      </c>
      <c r="D22" s="8" t="s">
        <v>236</v>
      </c>
      <c r="E22" s="7" t="s">
        <v>237</v>
      </c>
      <c r="F22" s="5" t="s">
        <v>238</v>
      </c>
      <c r="G22" s="22" t="s">
        <v>239</v>
      </c>
      <c r="H22" s="5" t="s">
        <v>240</v>
      </c>
      <c r="I22" s="5" t="s">
        <v>241</v>
      </c>
      <c r="J22" s="9" t="s">
        <v>242</v>
      </c>
      <c r="K22" s="10"/>
      <c r="L22" s="5"/>
    </row>
    <row r="23" spans="1:12" ht="42" hidden="1" customHeight="1" x14ac:dyDescent="0.2">
      <c r="A23" s="8" t="s">
        <v>35</v>
      </c>
      <c r="B23" s="8" t="s">
        <v>196</v>
      </c>
      <c r="C23" s="8" t="s">
        <v>155</v>
      </c>
      <c r="D23" s="8" t="s">
        <v>145</v>
      </c>
      <c r="E23" s="7" t="s">
        <v>243</v>
      </c>
      <c r="F23" s="5" t="s">
        <v>244</v>
      </c>
      <c r="G23" s="22" t="s">
        <v>245</v>
      </c>
      <c r="H23" s="5" t="s">
        <v>246</v>
      </c>
      <c r="I23" s="5" t="s">
        <v>247</v>
      </c>
      <c r="J23" s="9" t="s">
        <v>248</v>
      </c>
      <c r="K23" s="10"/>
      <c r="L23" s="5"/>
    </row>
    <row r="24" spans="1:12" ht="42" hidden="1" customHeight="1" x14ac:dyDescent="0.2">
      <c r="A24" s="8" t="s">
        <v>35</v>
      </c>
      <c r="B24" s="8" t="s">
        <v>143</v>
      </c>
      <c r="C24" s="8" t="s">
        <v>155</v>
      </c>
      <c r="D24" s="8"/>
      <c r="E24" s="7" t="s">
        <v>249</v>
      </c>
      <c r="F24" s="5" t="s">
        <v>250</v>
      </c>
      <c r="G24" s="22" t="s">
        <v>251</v>
      </c>
      <c r="H24" s="5" t="s">
        <v>252</v>
      </c>
      <c r="I24" s="5" t="s">
        <v>253</v>
      </c>
      <c r="J24" s="9" t="s">
        <v>254</v>
      </c>
      <c r="K24" s="10"/>
      <c r="L24" s="5"/>
    </row>
    <row r="25" spans="1:12" ht="42" hidden="1" customHeight="1" x14ac:dyDescent="0.2">
      <c r="A25" s="8" t="s">
        <v>35</v>
      </c>
      <c r="B25" s="8" t="s">
        <v>143</v>
      </c>
      <c r="C25" s="8" t="s">
        <v>155</v>
      </c>
      <c r="D25" s="8"/>
      <c r="E25" s="7" t="s">
        <v>108</v>
      </c>
      <c r="F25" s="5" t="s">
        <v>255</v>
      </c>
      <c r="G25" s="22" t="s">
        <v>256</v>
      </c>
      <c r="H25" s="5" t="s">
        <v>257</v>
      </c>
      <c r="I25" s="5" t="s">
        <v>258</v>
      </c>
      <c r="J25" s="9" t="s">
        <v>259</v>
      </c>
      <c r="K25" s="10"/>
      <c r="L25" s="5"/>
    </row>
    <row r="26" spans="1:12" ht="42" hidden="1" customHeight="1" x14ac:dyDescent="0.2">
      <c r="A26" s="8" t="s">
        <v>35</v>
      </c>
      <c r="B26" s="8" t="s">
        <v>260</v>
      </c>
      <c r="C26" s="8" t="s">
        <v>261</v>
      </c>
      <c r="D26" s="8" t="s">
        <v>145</v>
      </c>
      <c r="E26" s="7" t="s">
        <v>262</v>
      </c>
      <c r="F26" s="5" t="s">
        <v>263</v>
      </c>
      <c r="G26" s="22" t="s">
        <v>264</v>
      </c>
      <c r="H26" s="5" t="s">
        <v>265</v>
      </c>
      <c r="I26" s="5" t="s">
        <v>266</v>
      </c>
      <c r="J26" s="9" t="s">
        <v>267</v>
      </c>
      <c r="K26" s="10"/>
      <c r="L26" s="5"/>
    </row>
    <row r="27" spans="1:12" ht="42" hidden="1" customHeight="1" x14ac:dyDescent="0.2">
      <c r="A27" s="8" t="s">
        <v>36</v>
      </c>
      <c r="B27" s="8" t="s">
        <v>161</v>
      </c>
      <c r="C27" s="8" t="s">
        <v>162</v>
      </c>
      <c r="D27" s="8"/>
      <c r="E27" s="7" t="s">
        <v>268</v>
      </c>
      <c r="F27" s="5" t="s">
        <v>269</v>
      </c>
      <c r="G27" s="5"/>
      <c r="H27" s="5"/>
      <c r="I27" s="5"/>
      <c r="J27" s="9" t="s">
        <v>270</v>
      </c>
      <c r="K27" s="10"/>
      <c r="L27" s="5"/>
    </row>
    <row r="28" spans="1:12" ht="42" hidden="1" customHeight="1" x14ac:dyDescent="0.2">
      <c r="A28" s="8" t="s">
        <v>36</v>
      </c>
      <c r="B28" s="8" t="s">
        <v>161</v>
      </c>
      <c r="C28" s="8" t="s">
        <v>144</v>
      </c>
      <c r="D28" s="8"/>
      <c r="E28" s="7" t="s">
        <v>131</v>
      </c>
      <c r="F28" s="5" t="s">
        <v>271</v>
      </c>
      <c r="G28" s="5"/>
      <c r="H28" s="5" t="s">
        <v>272</v>
      </c>
      <c r="I28" s="5"/>
      <c r="J28" s="9" t="s">
        <v>273</v>
      </c>
      <c r="K28" s="10"/>
      <c r="L28" s="5"/>
    </row>
    <row r="29" spans="1:12" ht="42" hidden="1" customHeight="1" x14ac:dyDescent="0.2">
      <c r="A29" s="8" t="s">
        <v>36</v>
      </c>
      <c r="B29" s="8" t="s">
        <v>161</v>
      </c>
      <c r="C29" s="8" t="s">
        <v>162</v>
      </c>
      <c r="D29" s="8"/>
      <c r="E29" s="7" t="s">
        <v>274</v>
      </c>
      <c r="F29" s="5" t="s">
        <v>275</v>
      </c>
      <c r="G29" s="5"/>
      <c r="H29" s="5"/>
      <c r="I29" s="5"/>
      <c r="J29" s="9" t="s">
        <v>276</v>
      </c>
      <c r="K29" s="10"/>
      <c r="L29" s="5"/>
    </row>
    <row r="30" spans="1:12" ht="42" hidden="1" customHeight="1" x14ac:dyDescent="0.2">
      <c r="A30" s="8" t="s">
        <v>36</v>
      </c>
      <c r="B30" s="8" t="s">
        <v>151</v>
      </c>
      <c r="C30" s="8" t="s">
        <v>162</v>
      </c>
      <c r="D30" s="8" t="s">
        <v>151</v>
      </c>
      <c r="E30" s="7" t="s">
        <v>129</v>
      </c>
      <c r="F30" s="5"/>
      <c r="G30" s="5"/>
      <c r="H30" s="5" t="s">
        <v>189</v>
      </c>
      <c r="I30" s="5" t="s">
        <v>277</v>
      </c>
      <c r="J30" s="9" t="s">
        <v>278</v>
      </c>
      <c r="K30" s="10"/>
      <c r="L30" s="5"/>
    </row>
    <row r="31" spans="1:12" ht="42" hidden="1" customHeight="1" x14ac:dyDescent="0.2">
      <c r="A31" s="8" t="s">
        <v>36</v>
      </c>
      <c r="B31" s="8" t="s">
        <v>151</v>
      </c>
      <c r="C31" s="8" t="s">
        <v>162</v>
      </c>
      <c r="D31" s="8" t="s">
        <v>151</v>
      </c>
      <c r="E31" s="7" t="s">
        <v>279</v>
      </c>
      <c r="F31" s="5"/>
      <c r="G31" s="5"/>
      <c r="H31" s="5" t="s">
        <v>189</v>
      </c>
      <c r="I31" s="5" t="s">
        <v>280</v>
      </c>
      <c r="J31" s="9" t="s">
        <v>281</v>
      </c>
      <c r="K31" s="10"/>
      <c r="L31" s="5"/>
    </row>
    <row r="32" spans="1:12" ht="42" hidden="1" customHeight="1" x14ac:dyDescent="0.2">
      <c r="A32" s="8" t="s">
        <v>36</v>
      </c>
      <c r="B32" s="8" t="s">
        <v>143</v>
      </c>
      <c r="C32" s="8" t="s">
        <v>162</v>
      </c>
      <c r="D32" s="8"/>
      <c r="E32" s="7" t="s">
        <v>96</v>
      </c>
      <c r="F32" s="5" t="s">
        <v>282</v>
      </c>
      <c r="G32" s="22" t="s">
        <v>283</v>
      </c>
      <c r="H32" s="5" t="s">
        <v>284</v>
      </c>
      <c r="I32" s="5" t="s">
        <v>285</v>
      </c>
      <c r="J32" s="9" t="s">
        <v>286</v>
      </c>
      <c r="K32" s="10"/>
      <c r="L32" s="5"/>
    </row>
    <row r="33" spans="1:12" ht="42" hidden="1" customHeight="1" x14ac:dyDescent="0.2">
      <c r="A33" s="8" t="s">
        <v>36</v>
      </c>
      <c r="B33" s="8" t="s">
        <v>161</v>
      </c>
      <c r="C33" s="8" t="s">
        <v>162</v>
      </c>
      <c r="D33" s="8"/>
      <c r="E33" s="7" t="s">
        <v>287</v>
      </c>
      <c r="F33" s="5" t="s">
        <v>288</v>
      </c>
      <c r="G33" s="5"/>
      <c r="H33" s="5"/>
      <c r="I33" s="5"/>
      <c r="J33" s="9" t="s">
        <v>289</v>
      </c>
      <c r="K33" s="10"/>
      <c r="L33" s="5"/>
    </row>
    <row r="34" spans="1:12" ht="42" hidden="1" customHeight="1" x14ac:dyDescent="0.2">
      <c r="A34" s="8" t="s">
        <v>36</v>
      </c>
      <c r="B34" s="8" t="s">
        <v>161</v>
      </c>
      <c r="C34" s="8" t="s">
        <v>162</v>
      </c>
      <c r="D34" s="8"/>
      <c r="E34" s="7" t="s">
        <v>290</v>
      </c>
      <c r="F34" s="5" t="s">
        <v>291</v>
      </c>
      <c r="G34" s="5"/>
      <c r="H34" s="5"/>
      <c r="I34" s="5"/>
      <c r="J34" s="9" t="s">
        <v>292</v>
      </c>
      <c r="K34" s="10"/>
      <c r="L34" s="5"/>
    </row>
    <row r="35" spans="1:12" ht="42" hidden="1" customHeight="1" x14ac:dyDescent="0.2">
      <c r="A35" s="8" t="s">
        <v>36</v>
      </c>
      <c r="B35" s="8" t="s">
        <v>151</v>
      </c>
      <c r="C35" s="8" t="s">
        <v>261</v>
      </c>
      <c r="D35" s="8" t="s">
        <v>151</v>
      </c>
      <c r="E35" s="7" t="s">
        <v>130</v>
      </c>
      <c r="F35" s="5"/>
      <c r="G35" s="5"/>
      <c r="H35" s="5" t="s">
        <v>293</v>
      </c>
      <c r="I35" s="5" t="s">
        <v>294</v>
      </c>
      <c r="J35" s="9" t="s">
        <v>295</v>
      </c>
      <c r="K35" s="10"/>
      <c r="L35" s="5"/>
    </row>
    <row r="36" spans="1:12" ht="42" hidden="1" customHeight="1" x14ac:dyDescent="0.2">
      <c r="A36" s="8" t="s">
        <v>37</v>
      </c>
      <c r="B36" s="8" t="s">
        <v>151</v>
      </c>
      <c r="C36" s="8" t="s">
        <v>162</v>
      </c>
      <c r="D36" s="8" t="s">
        <v>151</v>
      </c>
      <c r="E36" s="7" t="s">
        <v>296</v>
      </c>
      <c r="F36" s="5"/>
      <c r="G36" s="5"/>
      <c r="H36" s="5" t="s">
        <v>189</v>
      </c>
      <c r="I36" s="5" t="s">
        <v>297</v>
      </c>
      <c r="J36" s="9" t="s">
        <v>298</v>
      </c>
      <c r="K36" s="10"/>
      <c r="L36" s="5"/>
    </row>
    <row r="37" spans="1:12" ht="42" hidden="1" customHeight="1" x14ac:dyDescent="0.2">
      <c r="A37" s="8" t="s">
        <v>37</v>
      </c>
      <c r="B37" s="8" t="s">
        <v>196</v>
      </c>
      <c r="C37" s="8" t="s">
        <v>261</v>
      </c>
      <c r="D37" s="8" t="s">
        <v>145</v>
      </c>
      <c r="E37" s="7" t="s">
        <v>299</v>
      </c>
      <c r="F37" s="5" t="s">
        <v>300</v>
      </c>
      <c r="G37" s="22" t="s">
        <v>301</v>
      </c>
      <c r="H37" s="5" t="s">
        <v>302</v>
      </c>
      <c r="I37" s="5" t="s">
        <v>303</v>
      </c>
      <c r="J37" s="9" t="s">
        <v>304</v>
      </c>
      <c r="K37" s="10"/>
      <c r="L37" s="5"/>
    </row>
    <row r="38" spans="1:12" ht="42" hidden="1" customHeight="1" x14ac:dyDescent="0.2">
      <c r="A38" s="8" t="s">
        <v>37</v>
      </c>
      <c r="B38" s="8" t="s">
        <v>151</v>
      </c>
      <c r="C38" s="8" t="s">
        <v>155</v>
      </c>
      <c r="D38" s="8" t="s">
        <v>151</v>
      </c>
      <c r="E38" s="7" t="s">
        <v>305</v>
      </c>
      <c r="F38" s="5"/>
      <c r="G38" s="5"/>
      <c r="H38" s="5" t="s">
        <v>171</v>
      </c>
      <c r="I38" s="5"/>
      <c r="J38" s="9" t="s">
        <v>306</v>
      </c>
      <c r="K38" s="10"/>
      <c r="L38" s="5"/>
    </row>
    <row r="39" spans="1:12" ht="42" hidden="1" customHeight="1" x14ac:dyDescent="0.2">
      <c r="A39" s="8" t="s">
        <v>37</v>
      </c>
      <c r="B39" s="8" t="s">
        <v>143</v>
      </c>
      <c r="C39" s="8" t="s">
        <v>144</v>
      </c>
      <c r="D39" s="8"/>
      <c r="E39" s="7" t="s">
        <v>307</v>
      </c>
      <c r="F39" s="5" t="s">
        <v>308</v>
      </c>
      <c r="G39" s="22" t="s">
        <v>309</v>
      </c>
      <c r="H39" s="5" t="s">
        <v>310</v>
      </c>
      <c r="I39" s="5" t="s">
        <v>311</v>
      </c>
      <c r="J39" s="9" t="s">
        <v>312</v>
      </c>
      <c r="K39" s="10"/>
      <c r="L39" s="5"/>
    </row>
    <row r="40" spans="1:12" ht="42" hidden="1" customHeight="1" x14ac:dyDescent="0.2">
      <c r="A40" s="8" t="s">
        <v>37</v>
      </c>
      <c r="B40" s="8" t="s">
        <v>161</v>
      </c>
      <c r="C40" s="8" t="s">
        <v>155</v>
      </c>
      <c r="D40" s="8"/>
      <c r="E40" s="7" t="s">
        <v>115</v>
      </c>
      <c r="F40" s="5" t="s">
        <v>313</v>
      </c>
      <c r="G40" s="22" t="s">
        <v>314</v>
      </c>
      <c r="H40" s="5" t="s">
        <v>315</v>
      </c>
      <c r="I40" s="5" t="s">
        <v>316</v>
      </c>
      <c r="J40" s="9" t="s">
        <v>317</v>
      </c>
      <c r="K40" s="10"/>
      <c r="L40" s="5"/>
    </row>
    <row r="41" spans="1:12" ht="42" hidden="1" customHeight="1" x14ac:dyDescent="0.2">
      <c r="A41" s="8" t="s">
        <v>37</v>
      </c>
      <c r="B41" s="8" t="s">
        <v>161</v>
      </c>
      <c r="C41" s="8" t="s">
        <v>155</v>
      </c>
      <c r="D41" s="8"/>
      <c r="E41" s="7" t="s">
        <v>111</v>
      </c>
      <c r="F41" s="5" t="s">
        <v>318</v>
      </c>
      <c r="G41" s="22" t="s">
        <v>319</v>
      </c>
      <c r="H41" s="5" t="s">
        <v>315</v>
      </c>
      <c r="I41" s="5" t="s">
        <v>320</v>
      </c>
      <c r="J41" s="9" t="s">
        <v>321</v>
      </c>
      <c r="K41" s="10"/>
      <c r="L41" s="5"/>
    </row>
    <row r="42" spans="1:12" ht="42" hidden="1" customHeight="1" x14ac:dyDescent="0.2">
      <c r="A42" s="8" t="s">
        <v>37</v>
      </c>
      <c r="B42" s="8" t="s">
        <v>161</v>
      </c>
      <c r="C42" s="8" t="s">
        <v>162</v>
      </c>
      <c r="D42" s="8"/>
      <c r="E42" s="7" t="s">
        <v>322</v>
      </c>
      <c r="F42" s="5" t="s">
        <v>323</v>
      </c>
      <c r="G42" s="5"/>
      <c r="H42" s="5"/>
      <c r="I42" s="5"/>
      <c r="J42" s="9" t="s">
        <v>324</v>
      </c>
      <c r="K42" s="10"/>
      <c r="L42" s="5"/>
    </row>
    <row r="43" spans="1:12" ht="42" hidden="1" customHeight="1" x14ac:dyDescent="0.2">
      <c r="A43" s="8" t="s">
        <v>37</v>
      </c>
      <c r="B43" s="8" t="s">
        <v>143</v>
      </c>
      <c r="C43" s="8" t="s">
        <v>162</v>
      </c>
      <c r="D43" s="8"/>
      <c r="E43" s="7" t="s">
        <v>325</v>
      </c>
      <c r="F43" s="5" t="s">
        <v>326</v>
      </c>
      <c r="G43" s="22" t="s">
        <v>327</v>
      </c>
      <c r="H43" s="5" t="s">
        <v>328</v>
      </c>
      <c r="I43" s="5" t="s">
        <v>329</v>
      </c>
      <c r="J43" s="9" t="s">
        <v>330</v>
      </c>
      <c r="K43" s="10"/>
      <c r="L43" s="5"/>
    </row>
    <row r="44" spans="1:12" ht="42" hidden="1" customHeight="1" x14ac:dyDescent="0.2">
      <c r="A44" s="8" t="s">
        <v>37</v>
      </c>
      <c r="B44" s="8" t="s">
        <v>143</v>
      </c>
      <c r="C44" s="8" t="s">
        <v>162</v>
      </c>
      <c r="D44" s="8" t="s">
        <v>331</v>
      </c>
      <c r="E44" s="7" t="s">
        <v>332</v>
      </c>
      <c r="F44" s="5" t="s">
        <v>333</v>
      </c>
      <c r="G44" s="22" t="s">
        <v>334</v>
      </c>
      <c r="H44" s="5" t="s">
        <v>335</v>
      </c>
      <c r="I44" s="5" t="s">
        <v>336</v>
      </c>
      <c r="J44" s="9" t="s">
        <v>337</v>
      </c>
      <c r="K44" s="10"/>
      <c r="L44" s="5"/>
    </row>
    <row r="45" spans="1:12" ht="42" customHeight="1" x14ac:dyDescent="0.2">
      <c r="A45" s="8" t="s">
        <v>37</v>
      </c>
      <c r="B45" s="8" t="s">
        <v>338</v>
      </c>
      <c r="C45" s="8" t="s">
        <v>162</v>
      </c>
      <c r="D45" s="8"/>
      <c r="E45" s="7" t="s">
        <v>339</v>
      </c>
      <c r="F45" s="5" t="s">
        <v>340</v>
      </c>
      <c r="G45" s="22" t="s">
        <v>341</v>
      </c>
      <c r="H45" s="5" t="s">
        <v>342</v>
      </c>
      <c r="I45" s="5" t="s">
        <v>343</v>
      </c>
      <c r="J45" s="9" t="s">
        <v>344</v>
      </c>
      <c r="K45" s="10"/>
      <c r="L45" s="5"/>
    </row>
    <row r="46" spans="1:12" ht="42" customHeight="1" x14ac:dyDescent="0.2">
      <c r="A46" s="8" t="s">
        <v>37</v>
      </c>
      <c r="B46" s="8" t="s">
        <v>260</v>
      </c>
      <c r="C46" s="8" t="s">
        <v>261</v>
      </c>
      <c r="D46" s="8" t="s">
        <v>145</v>
      </c>
      <c r="E46" s="7" t="s">
        <v>118</v>
      </c>
      <c r="F46" s="5" t="s">
        <v>345</v>
      </c>
      <c r="G46" s="22" t="s">
        <v>346</v>
      </c>
      <c r="H46" s="5" t="s">
        <v>347</v>
      </c>
      <c r="I46" s="5" t="s">
        <v>348</v>
      </c>
      <c r="J46" s="9" t="s">
        <v>349</v>
      </c>
      <c r="K46" s="10"/>
      <c r="L46" s="5"/>
    </row>
    <row r="47" spans="1:12" ht="42" customHeight="1" x14ac:dyDescent="0.2">
      <c r="A47" s="8" t="s">
        <v>37</v>
      </c>
      <c r="B47" s="8" t="s">
        <v>151</v>
      </c>
      <c r="C47" s="8" t="s">
        <v>162</v>
      </c>
      <c r="D47" s="8" t="s">
        <v>151</v>
      </c>
      <c r="E47" s="7" t="s">
        <v>110</v>
      </c>
      <c r="F47" s="5"/>
      <c r="G47" s="5"/>
      <c r="H47" s="5" t="s">
        <v>350</v>
      </c>
      <c r="I47" s="5" t="s">
        <v>351</v>
      </c>
      <c r="J47" s="9" t="s">
        <v>352</v>
      </c>
      <c r="K47" s="10"/>
      <c r="L47" s="5"/>
    </row>
    <row r="48" spans="1:12" ht="42" customHeight="1" x14ac:dyDescent="0.2">
      <c r="A48" s="8" t="s">
        <v>37</v>
      </c>
      <c r="B48" s="8" t="s">
        <v>143</v>
      </c>
      <c r="C48" s="8" t="s">
        <v>155</v>
      </c>
      <c r="D48" s="8"/>
      <c r="E48" s="7" t="s">
        <v>133</v>
      </c>
      <c r="F48" s="5" t="s">
        <v>353</v>
      </c>
      <c r="G48" s="22" t="s">
        <v>354</v>
      </c>
      <c r="H48" s="5" t="s">
        <v>355</v>
      </c>
      <c r="I48" s="5" t="s">
        <v>356</v>
      </c>
      <c r="J48" s="9" t="s">
        <v>357</v>
      </c>
      <c r="K48" s="10"/>
      <c r="L48" s="5"/>
    </row>
    <row r="49" spans="1:12" ht="42" customHeight="1" x14ac:dyDescent="0.2">
      <c r="A49" s="8" t="s">
        <v>37</v>
      </c>
      <c r="B49" s="8" t="s">
        <v>151</v>
      </c>
      <c r="C49" s="8" t="s">
        <v>155</v>
      </c>
      <c r="D49" s="8" t="s">
        <v>151</v>
      </c>
      <c r="E49" s="7" t="s">
        <v>117</v>
      </c>
      <c r="F49" s="5"/>
      <c r="G49" s="5"/>
      <c r="H49" s="5" t="s">
        <v>171</v>
      </c>
      <c r="I49" s="5" t="s">
        <v>297</v>
      </c>
      <c r="J49" s="9" t="s">
        <v>358</v>
      </c>
      <c r="K49" s="10"/>
      <c r="L49" s="5"/>
    </row>
    <row r="50" spans="1:12" ht="42" customHeight="1" x14ac:dyDescent="0.2">
      <c r="A50" s="8" t="s">
        <v>37</v>
      </c>
      <c r="B50" s="8" t="s">
        <v>196</v>
      </c>
      <c r="C50" s="8" t="s">
        <v>261</v>
      </c>
      <c r="D50" s="8" t="s">
        <v>145</v>
      </c>
      <c r="E50" s="7" t="s">
        <v>359</v>
      </c>
      <c r="F50" s="5" t="s">
        <v>360</v>
      </c>
      <c r="G50" s="22" t="s">
        <v>361</v>
      </c>
      <c r="H50" s="5" t="s">
        <v>362</v>
      </c>
      <c r="I50" s="5" t="s">
        <v>363</v>
      </c>
      <c r="J50" s="9" t="s">
        <v>364</v>
      </c>
      <c r="K50" s="10"/>
      <c r="L50" s="5"/>
    </row>
    <row r="51" spans="1:12" ht="42" hidden="1" customHeight="1" x14ac:dyDescent="0.2">
      <c r="A51" s="8" t="s">
        <v>37</v>
      </c>
      <c r="B51" s="8" t="s">
        <v>143</v>
      </c>
      <c r="C51" s="8" t="s">
        <v>162</v>
      </c>
      <c r="D51" s="8"/>
      <c r="E51" s="7" t="s">
        <v>365</v>
      </c>
      <c r="F51" s="5" t="s">
        <v>366</v>
      </c>
      <c r="G51" s="22" t="s">
        <v>367</v>
      </c>
      <c r="H51" s="5" t="s">
        <v>368</v>
      </c>
      <c r="I51" s="5" t="s">
        <v>369</v>
      </c>
      <c r="J51" s="9" t="s">
        <v>370</v>
      </c>
      <c r="K51" s="10"/>
      <c r="L51" s="5"/>
    </row>
    <row r="52" spans="1:12" ht="120" hidden="1" customHeight="1" x14ac:dyDescent="0.2"/>
    <row r="53" spans="1:12" ht="135" hidden="1" customHeight="1" x14ac:dyDescent="0.2"/>
    <row r="54" spans="1:12" ht="135" hidden="1" customHeight="1" x14ac:dyDescent="0.2"/>
    <row r="56" spans="1:12" ht="30" customHeight="1" x14ac:dyDescent="0.2"/>
    <row r="57" spans="1:12" ht="30" customHeight="1" x14ac:dyDescent="0.2"/>
    <row r="58" spans="1:12" ht="30" customHeight="1" x14ac:dyDescent="0.2"/>
    <row r="59" spans="1:12" ht="120" hidden="1" customHeight="1" x14ac:dyDescent="0.2"/>
    <row r="60" spans="1:12" ht="135" hidden="1" customHeight="1" x14ac:dyDescent="0.2"/>
    <row r="61" spans="1:12" ht="120" hidden="1" customHeight="1" x14ac:dyDescent="0.2"/>
    <row r="62" spans="1:12" ht="45" hidden="1" customHeight="1" x14ac:dyDescent="0.2"/>
    <row r="63" spans="1:12" ht="210" hidden="1" customHeight="1" x14ac:dyDescent="0.2"/>
    <row r="64" spans="1:12" ht="150" hidden="1" customHeight="1" x14ac:dyDescent="0.2"/>
    <row r="65" customFormat="1" ht="105" hidden="1" customHeight="1" x14ac:dyDescent="0.2"/>
    <row r="66" customFormat="1" ht="135" hidden="1" customHeight="1" x14ac:dyDescent="0.2"/>
    <row r="67" customFormat="1" ht="165" hidden="1" customHeight="1" x14ac:dyDescent="0.2"/>
    <row r="69" customFormat="1" ht="30" customHeight="1" x14ac:dyDescent="0.2"/>
    <row r="70" customFormat="1" ht="30" customHeight="1" x14ac:dyDescent="0.2"/>
    <row r="71" customFormat="1" ht="45" customHeight="1" x14ac:dyDescent="0.2"/>
    <row r="72" customFormat="1" ht="135" hidden="1" customHeight="1" x14ac:dyDescent="0.2"/>
    <row r="73" customFormat="1" ht="135" hidden="1" customHeight="1" x14ac:dyDescent="0.2"/>
    <row r="74" customFormat="1" ht="135" hidden="1" customHeight="1" x14ac:dyDescent="0.2"/>
    <row r="75" customFormat="1" ht="150" hidden="1" customHeight="1" x14ac:dyDescent="0.2"/>
    <row r="76" customFormat="1" ht="195" hidden="1" customHeight="1" x14ac:dyDescent="0.2"/>
    <row r="77" customFormat="1" ht="105" hidden="1" customHeight="1" x14ac:dyDescent="0.2"/>
    <row r="78" customFormat="1" ht="120" hidden="1" customHeight="1" x14ac:dyDescent="0.2"/>
    <row r="79" customFormat="1" ht="150" hidden="1" customHeight="1" x14ac:dyDescent="0.2"/>
    <row r="80" customFormat="1" ht="120" hidden="1" customHeight="1" x14ac:dyDescent="0.2"/>
    <row r="81" customFormat="1" ht="90" hidden="1" customHeight="1" x14ac:dyDescent="0.2"/>
    <row r="82" customFormat="1" ht="135" hidden="1" customHeight="1" x14ac:dyDescent="0.2"/>
    <row r="83" customFormat="1" ht="240" hidden="1" customHeight="1" x14ac:dyDescent="0.2"/>
    <row r="84" customFormat="1" ht="135" hidden="1" customHeight="1" x14ac:dyDescent="0.2"/>
    <row r="85" customFormat="1" ht="105" hidden="1" customHeight="1" x14ac:dyDescent="0.2"/>
    <row r="86" customFormat="1" ht="135" hidden="1" customHeight="1" x14ac:dyDescent="0.2"/>
    <row r="87" customFormat="1" ht="225" hidden="1" customHeight="1" x14ac:dyDescent="0.2"/>
    <row r="88" customFormat="1" ht="135" hidden="1" customHeight="1" x14ac:dyDescent="0.2"/>
    <row r="89" customFormat="1" ht="105" hidden="1" customHeight="1" x14ac:dyDescent="0.2"/>
    <row r="90" customFormat="1" ht="90" hidden="1" customHeight="1" x14ac:dyDescent="0.2"/>
    <row r="91" customFormat="1" ht="60" hidden="1" customHeight="1" x14ac:dyDescent="0.2"/>
    <row r="92" customFormat="1" ht="120" hidden="1" customHeight="1" x14ac:dyDescent="0.2"/>
    <row r="93" customFormat="1" ht="120" hidden="1" customHeight="1" x14ac:dyDescent="0.2"/>
    <row r="94" customFormat="1" ht="135" hidden="1" customHeight="1" x14ac:dyDescent="0.2"/>
    <row r="95" customFormat="1" ht="135" hidden="1" customHeight="1" x14ac:dyDescent="0.2"/>
    <row r="96" customFormat="1" ht="45" customHeight="1" x14ac:dyDescent="0.2"/>
    <row r="98" customFormat="1" ht="30" customHeight="1" x14ac:dyDescent="0.2"/>
    <row r="99" customFormat="1" ht="30" customHeight="1" x14ac:dyDescent="0.2"/>
    <row r="100" customFormat="1" ht="90" hidden="1" customHeight="1" x14ac:dyDescent="0.2"/>
    <row r="101" customFormat="1" ht="30" customHeight="1" x14ac:dyDescent="0.2"/>
    <row r="102" customFormat="1" ht="30" customHeight="1" x14ac:dyDescent="0.2"/>
    <row r="103" customFormat="1" ht="30" customHeight="1" x14ac:dyDescent="0.2"/>
    <row r="104" customFormat="1" ht="30" customHeight="1" x14ac:dyDescent="0.2"/>
    <row r="105" customFormat="1" ht="105" hidden="1" customHeight="1" x14ac:dyDescent="0.2"/>
    <row r="106" customFormat="1" ht="195" hidden="1" customHeight="1" x14ac:dyDescent="0.2"/>
    <row r="107" customFormat="1" ht="135" hidden="1" customHeight="1" x14ac:dyDescent="0.2"/>
    <row r="108" customFormat="1" ht="165" hidden="1" customHeight="1" x14ac:dyDescent="0.2"/>
    <row r="109" customFormat="1" ht="165" hidden="1" customHeight="1" x14ac:dyDescent="0.2"/>
    <row r="112" customFormat="1" ht="30" customHeight="1" x14ac:dyDescent="0.2"/>
    <row r="113" customFormat="1" ht="30" customHeight="1" x14ac:dyDescent="0.2"/>
    <row r="114" customFormat="1" ht="135" hidden="1" customHeight="1" x14ac:dyDescent="0.2"/>
    <row r="115" customFormat="1" ht="270" hidden="1" customHeight="1" x14ac:dyDescent="0.2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workbookViewId="0"/>
  </sheetViews>
  <sheetFormatPr baseColWidth="10" defaultColWidth="8.83203125" defaultRowHeight="15" x14ac:dyDescent="0.2"/>
  <sheetData>
    <row r="1" spans="1:2" ht="21.25" customHeight="1" x14ac:dyDescent="0.2">
      <c r="A1" s="11" t="s">
        <v>51</v>
      </c>
      <c r="B1" s="11" t="s">
        <v>52</v>
      </c>
    </row>
    <row r="2" spans="1:2" x14ac:dyDescent="0.2">
      <c r="A2" t="s">
        <v>11</v>
      </c>
      <c r="B2">
        <v>0</v>
      </c>
    </row>
    <row r="3" spans="1:2" x14ac:dyDescent="0.2">
      <c r="A3" t="s">
        <v>12</v>
      </c>
      <c r="B3">
        <v>1</v>
      </c>
    </row>
    <row r="4" spans="1:2" x14ac:dyDescent="0.2">
      <c r="A4" t="s">
        <v>13</v>
      </c>
      <c r="B4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Инструкция</vt:lpstr>
      <vt:lpstr>Quiz_Logic</vt:lpstr>
      <vt:lpstr>Quiz_Company</vt:lpstr>
      <vt:lpstr>Matrix_Levels</vt:lpstr>
      <vt:lpstr>Matrix_Blocks</vt:lpstr>
      <vt:lpstr>Catalog_Courses</vt:lpstr>
      <vt:lpstr>Ref_Answers</vt:lpstr>
      <vt:lpstr>Инструкция!Область_печати</vt:lpstr>
      <vt:lpstr>Catalog_Courses!Область_печати</vt:lpstr>
      <vt:lpstr>Matrix_Blocks!Область_печати</vt:lpstr>
      <vt:lpstr>Matrix_Levels!Область_печати</vt:lpstr>
      <vt:lpstr>Quiz_Company!Область_печати</vt:lpstr>
      <vt:lpstr>Quiz_Logic!Область_печати</vt:lpstr>
      <vt:lpstr>Ref_Answers!Область_печати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Быбина Анастасия Алексеевна</cp:lastModifiedBy>
  <dcterms:modified xsi:type="dcterms:W3CDTF">2026-04-20T08:07:38Z</dcterms:modified>
</cp:coreProperties>
</file>